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1760" firstSheet="1" activeTab="1"/>
  </bookViews>
  <sheets>
    <sheet name="RAQ Answers" sheetId="7" r:id="rId1"/>
    <sheet name="RAQ 01-07-16" sheetId="1" r:id="rId2"/>
    <sheet name="RAQ Guidance and FAQ" sheetId="9" r:id="rId3"/>
    <sheet name="CAT 08-04-16" sheetId="10" r:id="rId4"/>
    <sheet name="CAT Guidance" sheetId="12" r:id="rId5"/>
    <sheet name="CAT Regulatory Backup" sheetId="11" r:id="rId6"/>
  </sheets>
  <externalReferences>
    <externalReference r:id="rId7"/>
  </externalReferences>
  <definedNames>
    <definedName name="PLAN">'CAT 08-04-16'!$J$6</definedName>
    <definedName name="_xlnm.Print_Area" localSheetId="3">'CAT 08-04-16'!$A$1:$AN$44</definedName>
    <definedName name="_xlnm.Print_Area" localSheetId="1">'RAQ 01-07-16'!$A$1:$AJ$45</definedName>
    <definedName name="PROFIT" localSheetId="4">'[1]CAT 08-04-16'!#REF!</definedName>
    <definedName name="PROFIT" localSheetId="5">'[1]CAT 08-04-16'!#REF!</definedName>
    <definedName name="PROFIT">'CAT 08-04-16'!#REF!</definedName>
    <definedName name="RISKY">'CAT 08-04-16'!$J$5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4" i="10" l="1"/>
  <c r="G3" i="10"/>
  <c r="C43" i="10"/>
  <c r="W4" i="1" l="1"/>
  <c r="W6" i="1"/>
  <c r="W8" i="1"/>
  <c r="W11" i="1"/>
  <c r="W13" i="1"/>
  <c r="W16" i="1"/>
  <c r="B17" i="7" l="1"/>
  <c r="B18" i="7" l="1"/>
  <c r="B16" i="7"/>
  <c r="B15" i="7"/>
  <c r="B14" i="7"/>
  <c r="B13" i="7"/>
  <c r="AI13" i="1" l="1"/>
  <c r="AI6" i="1"/>
  <c r="AI4" i="1"/>
  <c r="AI8" i="1"/>
  <c r="B12" i="7"/>
  <c r="B19" i="7"/>
  <c r="AI16" i="1"/>
  <c r="AI21" i="1"/>
  <c r="AI23" i="1"/>
  <c r="AI25" i="1"/>
  <c r="AI28" i="1"/>
  <c r="AI31" i="1"/>
  <c r="AI33" i="1"/>
  <c r="AI35" i="1"/>
  <c r="R22" i="1"/>
  <c r="R23" i="1"/>
  <c r="R24" i="1"/>
  <c r="R31" i="1"/>
  <c r="R39" i="1"/>
  <c r="AI11" i="1" l="1"/>
  <c r="AI38" i="1" s="1"/>
  <c r="AI39" i="1"/>
  <c r="X40" i="1" l="1"/>
  <c r="AI40" i="1"/>
</calcChain>
</file>

<file path=xl/comments1.xml><?xml version="1.0" encoding="utf-8"?>
<comments xmlns="http://schemas.openxmlformats.org/spreadsheetml/2006/main">
  <authors>
    <author>Sara</author>
    <author>Clough, Sara W</author>
  </authors>
  <commentList>
    <comment ref="B14" authorId="0">
      <text>
        <r>
          <rPr>
            <b/>
            <sz val="9"/>
            <color indexed="81"/>
            <rFont val="Tahoma"/>
            <family val="2"/>
          </rPr>
          <t xml:space="preserve">Another SAM-related issue: Per 2 CFR 25.110, a foreign entity may have previously been exempted from obtaining a unique entity identifier or registering in SAM if the award was less than $25,000.  If a modification causes the award to exceed $25,000, this exemption may no longer apply.
For other federal sources, consider FAPIIS for example.
</t>
        </r>
      </text>
    </comment>
    <comment ref="B15" authorId="0">
      <text>
        <r>
          <rPr>
            <b/>
            <sz val="9"/>
            <color indexed="81"/>
            <rFont val="Tahoma"/>
            <family val="2"/>
          </rPr>
          <t>Have any of the following occurred: 
1) failure to get an audit where required; 
2) an audit finding in the subrecipient’s file on this project (or any other project held by PTE); or 
3) failure by subrecipient to take timely and appropriate corrective actions on audit findings?</t>
        </r>
      </text>
    </comment>
    <comment ref="B17" authorId="0">
      <text>
        <r>
          <rPr>
            <b/>
            <sz val="9"/>
            <color indexed="81"/>
            <rFont val="Tahoma"/>
            <family val="2"/>
          </rPr>
          <t xml:space="preserve">Various factors may be considered in responding to this question, such as: 
• Has the PI identified any non-compliance with meeting the milestones/deliverables of the Statement of Work?  
• Have invoices been submitted accurately, timely, and with allowable expenses?
• If applicable, has the subrecipient taken timely and appropriate action on any known deficiencies detected through on-site reviews or other means?
If non-compliance has occurred, the PTE may consider imposing additional conditions as described in 200.207. 
</t>
        </r>
      </text>
    </comment>
    <comment ref="B18" authorId="0">
      <text>
        <r>
          <rPr>
            <b/>
            <sz val="9"/>
            <color indexed="81"/>
            <rFont val="Tahoma"/>
            <family val="2"/>
          </rPr>
          <t>Examples include: concerning results from Federal monitoring; failure to comply with federal statutes/regulations or contract terms; and other programmatic or financial risks identified--or any other concerns impacting PTE’s ability to comply. PTE may consider imposing specific conditions per 200.207. If further action is needed, describe in discussion section.</t>
        </r>
      </text>
    </comment>
    <comment ref="B20" authorId="0">
      <text>
        <r>
          <rPr>
            <b/>
            <sz val="9"/>
            <color indexed="81"/>
            <rFont val="Tahoma"/>
            <family val="2"/>
          </rPr>
          <t>Note: only two examples follow; also utilize question 5 for other project specific considerations.</t>
        </r>
      </text>
    </comment>
    <comment ref="B26" authorId="0">
      <text>
        <r>
          <rPr>
            <b/>
            <sz val="9"/>
            <color indexed="81"/>
            <rFont val="Tahoma"/>
            <family val="2"/>
          </rPr>
          <t>The subaward may have necessitated additional conditions per 200.207 or for other reasons.  If subrecipient demonstrated compliance, the PTE should consider removing special conditions per 200.207(d).  If subrecipient is not compliant, 200.331(h) recommends that the PTE consider taking enforcement actions as described in 200.338.</t>
        </r>
      </text>
    </comment>
    <comment ref="B28" authorId="0">
      <text>
        <r>
          <rPr>
            <b/>
            <sz val="9"/>
            <color indexed="81"/>
            <rFont val="Tahoma"/>
            <family val="2"/>
          </rPr>
          <t>If corrective action was implemented, document it in discussion section. A resolved issue does not require additional action. If corrective action was not implemented, document in the discussion section what further action is needed.</t>
        </r>
      </text>
    </comment>
    <comment ref="B30" authorId="0">
      <text>
        <r>
          <rPr>
            <b/>
            <sz val="9"/>
            <color indexed="81"/>
            <rFont val="Tahoma"/>
            <family val="2"/>
          </rPr>
          <t>Note: 
1) It is assumed that many decisions related to the for-profit or foreign nature of the subrecipients were made at the time of the initial risk assessment and setup of the award;
2) 2 CFR 200.501(h) places a special focus on for-profit subrecipients compliance and monitoring because such entities are not subject to Single Audits under this part.  The same analysis would appear to apply to nearly all foreign subrecipients.</t>
        </r>
      </text>
    </comment>
    <comment ref="B32" authorId="1">
      <text>
        <r>
          <rPr>
            <b/>
            <sz val="9"/>
            <color indexed="81"/>
            <rFont val="Tahoma"/>
            <family val="2"/>
          </rPr>
          <t xml:space="preserve">Examples include: concerns with financial statements, audits, solvency, etc. </t>
        </r>
        <r>
          <rPr>
            <b/>
            <i/>
            <sz val="9"/>
            <color indexed="81"/>
            <rFont val="Tahoma"/>
            <family val="2"/>
          </rPr>
          <t>or</t>
        </r>
        <r>
          <rPr>
            <b/>
            <sz val="9"/>
            <color indexed="81"/>
            <rFont val="Tahoma"/>
            <family val="2"/>
          </rPr>
          <t xml:space="preserve"> other entity changes, unique identifiers, etc.</t>
        </r>
        <r>
          <rPr>
            <sz val="9"/>
            <color indexed="81"/>
            <rFont val="Tahoma"/>
            <family val="2"/>
          </rPr>
          <t xml:space="preserve">
</t>
        </r>
      </text>
    </comment>
  </commentList>
</comments>
</file>

<file path=xl/sharedStrings.xml><?xml version="1.0" encoding="utf-8"?>
<sst xmlns="http://schemas.openxmlformats.org/spreadsheetml/2006/main" count="308" uniqueCount="277">
  <si>
    <t>Threshold Questions</t>
  </si>
  <si>
    <t>Other Considerations</t>
  </si>
  <si>
    <t>Score</t>
  </si>
  <si>
    <t>Question</t>
  </si>
  <si>
    <t>Combo Box Output</t>
  </si>
  <si>
    <t xml:space="preserve">No </t>
  </si>
  <si>
    <t xml:space="preserve">Yes </t>
  </si>
  <si>
    <t>Outgoing Funds &gt; $650,000</t>
  </si>
  <si>
    <t>Outgoing Funds $150,000 – $649,999</t>
  </si>
  <si>
    <t>Outgoing Funds $25,000 - $149,999</t>
  </si>
  <si>
    <t>Outgoing Funds $1 - $24,999</t>
  </si>
  <si>
    <t>0-24%</t>
  </si>
  <si>
    <t>25-49%</t>
  </si>
  <si>
    <t>50% +</t>
  </si>
  <si>
    <t>Human or Animal Subjects approved by Subrecipient IRB or IACUC</t>
  </si>
  <si>
    <t>Embryonic stem cells</t>
  </si>
  <si>
    <t xml:space="preserve">Sponsor must approve </t>
  </si>
  <si>
    <t>Subrecipient using Prime Recipient’s IRB or IACUC</t>
  </si>
  <si>
    <t>Answer</t>
  </si>
  <si>
    <t>GENERAL</t>
  </si>
  <si>
    <t>2 CFR 200.331(b) requires that institutions, at a minimum, “evaluate each subrecipient's risk of noncompliance with Federal statutes, regulations, and the terms and conditions of the subaward for purposes of determining the appropriate subrecipient monitoring. . .”</t>
  </si>
  <si>
    <t>The RAQ as a tool provides a good starting place for institutions to craft a risk assessment process and to document assessment of risk. It supports responsible stewardship of awarded funds and other institutional needs as well as compliance with the Uniform Guidance and other sponsor requirements.</t>
  </si>
  <si>
    <t>One objective of scoring the RAQ is to better understand a subrecipient’s policies and practices; another is to prompt consideration of subrecipient monitoring of the subrecipient. Negative answers may not constitute a basis for rejection, but will assist your institution in effectively monitoring subrecipients to ensure success of activities.</t>
  </si>
  <si>
    <t>Who completes the RAQ depends on several factors. Some institutions will delegate risk assessments entirely to their contracting officers or subawards team. Other institutions delegate risk assessments to their Controller’s Offices, in close collaboration with pre-award offices. The FDP does not prescribe who should complete it, but rather, leaves it to institutions to decide how best to implement it internally.</t>
  </si>
  <si>
    <t>No. The RAQ is a tool for pass-through entities to determine the risk of subrecipients. It should not be recycled and sent to subrecipients for completion as a commitment form. A separate FDP working group is working on standardizing subrecipient commitment forms to reduce administrative burden. Information about the progress of that working group will be communicated at a later date.</t>
  </si>
  <si>
    <t>Some institutions will want to complete the questionnaire at the time the prime award proposal is made. At other institutions, the volume of proposal submissions may preclude this. In general, less established and more obviously high risk subrecipients should be evaluated earlier in the process, to allow time to assess and mitigate any risks.</t>
  </si>
  <si>
    <t xml:space="preserve">The RAQ is intended for all federal funding. It is applicable to other types of funding if the institution chooses to use it.  </t>
  </si>
  <si>
    <t>No, but some institutions have chosen to develop additional questions to refine their scoring of non-federal awards.</t>
  </si>
  <si>
    <t>In addition to subrecipient name, ID number, score, and risk category, one institution is tracking the following data on each subaward in an Excel workbook:</t>
  </si>
  <si>
    <t>The first three data elements are used to draw general conclusions about the sources of subrecipient risk. The last two data elements are used to calculate the average subrecipient risk level of the institution’s PIs and research units. PIs and research units with high risk subawards will be given additional training in subrecipient monitoring and risk mitigation.</t>
  </si>
  <si>
    <t>The four risks are:</t>
  </si>
  <si>
    <t>The first factor is addressed by question 14. The second factor is addressed by questions 7 and 8. The third factor is addressed in part by questions 5 and 6. The fourth question is addressed by question 19.</t>
  </si>
  <si>
    <t xml:space="preserve">In general, question 15 can be used to address other risks not specifically listed elsewhere in the questionnaire. The risks cited as examples in the Uniform Guidance may be measured, but tend to be difficult to quantify. New personnel and substantially changed systems, for instance, may constitute a short-term risk, but may also produce a long-term reduction in risk when those new personnel and systems function better than those they replaced. </t>
  </si>
  <si>
    <t>Institutions may decide that certain answers given to scored or non-scored questions may prompt an additional set of questions outside of the RAQ, or a broader assessment of risk by means other than a questionnaire.</t>
  </si>
  <si>
    <t>The questions differ in the degree of risk being measured. A ‘no’ to question 4 is a stronger statement than a ‘no’ to question 21. Question 4 refers to a prime sponsor requirement for a conflict of interest policy, and question 21 does not. The risk implied by this question is therefore greater. Similarly, a ‘no’ to question 7 is a stronger statement than a ‘no’ to question 19. Question 7 indicates that an audit is required but has not been performed, and that the subrecipient is non-compliant. Question 19 does not specify that the audit is required.</t>
  </si>
  <si>
    <t>b.    Funding source (Federal, State, Local, Private)</t>
  </si>
  <si>
    <t>d.    Principal Investigator</t>
  </si>
  <si>
    <t>b.    The results of previous audits including whether or not the subrecipient receives a Single Audit in accordance with Subpart F—Audit Requirements of this part, and the extent to which the same or similar subaward has been audited as a major program;</t>
  </si>
  <si>
    <t>d.    The extent and results of Federal awarding agency monitoring (e.g., if the subrecipient also receives Federal awards directly from a Federal awarding agency).</t>
  </si>
  <si>
    <t xml:space="preserve">1)     What is the goal of completing the Risk Assessment Questionnaire (RAQ)? </t>
  </si>
  <si>
    <t xml:space="preserve">2)     Who should complete the RAQ? </t>
  </si>
  <si>
    <t xml:space="preserve">3)     Should the RAQ be sent to subrecipient institutions to complete? </t>
  </si>
  <si>
    <t>4)     When should the questionnaire be completed?</t>
  </si>
  <si>
    <t>5)     Which sponsors should this questionnaire apply to?</t>
  </si>
  <si>
    <t xml:space="preserve">6)     Are there specific questions for state or industry-funded subawards? </t>
  </si>
  <si>
    <t>7)     What mechanisms are being used to track and collect answers?</t>
  </si>
  <si>
    <t>8)     How does the RAQ respond to the four examples of subrecipient risk factors listed in 2 CFR 200.331(6)(b)?</t>
  </si>
  <si>
    <t>9)     Why are certain risk factors addressed in both the scored and non-scored questions? For instance, questions 4 and 21 both address conflict of interest, and questions 7 and 19 both address audits.</t>
  </si>
  <si>
    <t>Risk Assessment Questionnaire – Guidance Document</t>
  </si>
  <si>
    <t>The purpose of this document is to provide an overview of using the Risk Assessment Questionnaire (RAQ) and the intent behind some of the questions. Please note using this questionnaire is not mandatory. It is not designed to be prescriptive in how your institution will determine or manage risk, nor does it represent every possible scenario. The RAQ focuses on federal and federal flow-through funds but could be used to assess risk of subrecipients regardless of funding source. It is a tool to assist a pass-through entity (PTE) with determining the risk of a subrecipient, and should not be recycled as a questionnaire to send to a subrecipient to complete. Use of the RAQ does not guarantee a clean audit.</t>
  </si>
  <si>
    <t xml:space="preserve">The working group encourages the use of the FDP Subaward ListServ (FDPSUBAWARD-L@LSW.NAS.EDU) as a resource for feedback from other research administrators on more atypical scenarios.  </t>
  </si>
  <si>
    <t>The RAQ is organized into four separate sections:  Threshold Questions, Other Considerations, Institutional Questions, and Project Specific Questions.</t>
  </si>
  <si>
    <t>These questions are intended to quickly identify the highest risk candidates: debarred or suspended, lack of COI policy, and the existence or not of an established accounting system, and acceptable procurement system. “Yes” answers should prompt your institution to carefully evaluate its ability to issue and successfully manage a project with that subrecipient. The working group felt that each of these questions was important enough to consider on its own merit.</t>
  </si>
  <si>
    <t>The questions included in this section are intended to assess risk that may or may not result in additional language in the subaward, depending upon your institutional policies. This section can also be used as a historical record of what considerations were made when issuing an agreement.</t>
  </si>
  <si>
    <t>Institutional Questions (Scored)</t>
  </si>
  <si>
    <t>These questions focus on institutional characteristics and are independently scored.  For institutions that receive $750,000 or more in federal funds, this institutional score should be static during the year, but may change after their single audit has been completed. For institutions under the $750,000 threshold, this number may change during the year. Some of these questions are similar to those in other sections.  For example, the question related to COI in this section is trying to evaluate the institution’s experience with COI, not just if they have a compliant policy (where compliant policy may depend on the sponsor/specific project).</t>
  </si>
  <si>
    <t>Project Questions (Scored)</t>
  </si>
  <si>
    <t>These questions focus on the characteristics of the project and are independently scored. Again, some are similar to prior questions. For example, Question #28 related to place of performance in this section is trying to evaluate the risk of a project being awarded to a domestic institution, but where the research may be performed in a foreign country, or where the work is being performed outside of their institution.</t>
  </si>
  <si>
    <t>Question #22 is intended to provide guidance regarding the type of sponsor and the challenges of adhering to sponsor guidelines. An example of a more stringent sponsor would be one that may require nonstandard reporting (technical and/or financial), frequency and/or required detail. An example of a very stringent sponsor would be one that has nonstandard reporting requirements (technical and/or financial), frequency and/or required detail, extreme prior approval requirements for any award changes and/or any deliverable requirements that may necessitate manual preparation of information.</t>
  </si>
  <si>
    <t>Scoring Methodologies</t>
  </si>
  <si>
    <t>Institutions should devise a methodology for using the scores to assess risk that works with their institutional culture. The working group recognizes that institutions have different types of projects and types of subrecipients, and believes that institutions should be free to adjust the scores, the actions taken to mitigate risk, and the questionnaire overall. What one institution considers low risk, another may consider high risk. Please note that these scores are not intended to be best practice cutoffs (minimums) nor absolute maximums. To assist institutions in getting started on the risk assessment process, two examples of possible scoring methodologies are presented below.</t>
  </si>
  <si>
    <t>Simple Scoring Methodology</t>
  </si>
  <si>
    <t>Some institutions may review their subaward scores and decide upon fixed thresholds for determining risk pools. For instance, a medium risk subaward might be one with an institutional score of at least 8 or 9, or a project score of at least 12 or 13. A total score in the upper 20s might constitute a high risk subaward. Some institutions may have only two risk pools (low and high), and some may have more than three.</t>
  </si>
  <si>
    <t>Complex Scoring Methodology</t>
  </si>
  <si>
    <t>One institution has implemented a scoring methodology based on a formula. Their methodology is described below as an example of a complex methodology.</t>
  </si>
  <si>
    <t>Medium risk is set by the institutional and project thresholds. The thresholds are calculated as the mean plus the average deviation from the mean of the institution’s scores from the previous twelve months. The Excel formula for this calculation is AVERAGE(range)+AVEDEV(range).</t>
  </si>
  <si>
    <t>High risk is set by the total score threshold. The threshold is calculated as the mean plus twice the average deviation from the mean of the institution’s scores from the previous twelve months. The Excel formula for this calculation is AVERAGE(range)+(AVEDEV(range)*2).</t>
  </si>
  <si>
    <t xml:space="preserve">Thresholds are then reset every six months. The first thresholds set by this institution were 8 (institutional score) and 13 (project score) for medium risk, and 28 (total score) for high risk. </t>
  </si>
  <si>
    <t>Risk Assessment Questionnaire – Frequently Asked Questions</t>
  </si>
  <si>
    <t>a.    The subrecipient's prior experience with the same or similar subawards;</t>
  </si>
  <si>
    <t>c.    Whether the subrecipient has new personnel or new or substantially changed systems; and</t>
  </si>
  <si>
    <t>a.    Subrecipient entity type (College/University, Non-profit, University Affiliate, Foreign, Large Company, Small Company)</t>
  </si>
  <si>
    <t>c.    Prime sponsor</t>
  </si>
  <si>
    <t>e.    Research Unit</t>
  </si>
  <si>
    <t>Threshold Questions (Not Scored)</t>
  </si>
  <si>
    <t xml:space="preserve">Other non-profit </t>
  </si>
  <si>
    <t xml:space="preserve">Industry </t>
  </si>
  <si>
    <t>Subrecipient experience 10+ years</t>
  </si>
  <si>
    <t>Subrecipient experience 5-9 years</t>
  </si>
  <si>
    <t>Subrecipient experience 1-4 years</t>
  </si>
  <si>
    <t>Subrecipient is start-up (less than 1 year)</t>
  </si>
  <si>
    <t>Yes</t>
  </si>
  <si>
    <t>No</t>
  </si>
  <si>
    <t>Foundation or Routine Granting Agency</t>
  </si>
  <si>
    <t>State, Corporate, or more stringent Federal Sponsor</t>
  </si>
  <si>
    <t>Federal Contracting Agency</t>
  </si>
  <si>
    <t>Corporate Sponsor flowing down Federal Prime</t>
  </si>
  <si>
    <t>Government Owned/Contractor Operated</t>
  </si>
  <si>
    <t>Foreign sponsor or other very stringent sponsor (from any funding source)</t>
  </si>
  <si>
    <t>Grant</t>
  </si>
  <si>
    <t>Grant with conditions</t>
  </si>
  <si>
    <t>Contract or Subcontract</t>
  </si>
  <si>
    <t>All work will be performed at the Subrecipient’s Institution</t>
  </si>
  <si>
    <t>Some work will be performed at the PTE’s Institution</t>
  </si>
  <si>
    <t>All work will be performed at the PTE’s Institution</t>
  </si>
  <si>
    <t>Does the Subrecipient have a negotiated indirect cost rate</t>
  </si>
  <si>
    <t xml:space="preserve">Does the project include work covered by ITAR or EAR </t>
  </si>
  <si>
    <t>Is there a potential or identified conflict of interest?</t>
  </si>
  <si>
    <t>Is cost-share required or included?</t>
  </si>
  <si>
    <t>Is participant support included in the Subrecipient’s budget?</t>
  </si>
  <si>
    <t>Other Considerations (Not Scored)</t>
  </si>
  <si>
    <t>(or experience setting up such a rate)?</t>
  </si>
  <si>
    <t>If yes to 1, 2, or 3, consider alternatives to initiating agreement:</t>
  </si>
  <si>
    <t>If no to 4, 5, 6, or 7, consider alternatives to initiating agreement:</t>
  </si>
  <si>
    <t>conflict of interest policy?</t>
  </si>
  <si>
    <t>(at Subrecipient, or Subrecipient accessing at PTE?)</t>
  </si>
  <si>
    <t>Is the Subrecipient institution foreign or domestic?</t>
  </si>
  <si>
    <t>What is the Subrecipient Organization type?</t>
  </si>
  <si>
    <t>Is the Subrecipient Institution mature?</t>
  </si>
  <si>
    <t>Does the Subrecipient Institution have experience with determining</t>
  </si>
  <si>
    <t>What is the Prime Sponsor type?</t>
  </si>
  <si>
    <t>What is the Prime Award type?</t>
  </si>
  <si>
    <t>Amount of Outgoing Funds?</t>
  </si>
  <si>
    <t xml:space="preserve">What is the percentage of the Prime Award being subcontracted </t>
  </si>
  <si>
    <t>(specific to this Subrecipient—not total)?</t>
  </si>
  <si>
    <t xml:space="preserve">Does the work include Human Subjects, Animal Subjects, </t>
  </si>
  <si>
    <t>or Embryonic stem cells?</t>
  </si>
  <si>
    <t>Where is the Place of Performance?</t>
  </si>
  <si>
    <t>What are the Subrecipient's Scope of Work/Deliverables?</t>
  </si>
  <si>
    <t>Project</t>
  </si>
  <si>
    <t>Institution Questions (Scored)</t>
  </si>
  <si>
    <t>Institution</t>
  </si>
  <si>
    <t>16.</t>
  </si>
  <si>
    <t>17.</t>
  </si>
  <si>
    <t>18.</t>
  </si>
  <si>
    <t>19.</t>
  </si>
  <si>
    <t>20.</t>
  </si>
  <si>
    <t>21.</t>
  </si>
  <si>
    <t>22.</t>
  </si>
  <si>
    <t>23.</t>
  </si>
  <si>
    <t>24.</t>
  </si>
  <si>
    <t>25.</t>
  </si>
  <si>
    <t>26.</t>
  </si>
  <si>
    <t>27.</t>
  </si>
  <si>
    <t>28.</t>
  </si>
  <si>
    <t>1.</t>
  </si>
  <si>
    <t>2.</t>
  </si>
  <si>
    <t>3.</t>
  </si>
  <si>
    <t>4.</t>
  </si>
  <si>
    <t>5.</t>
  </si>
  <si>
    <t>6.</t>
  </si>
  <si>
    <t>7.</t>
  </si>
  <si>
    <t>8.</t>
  </si>
  <si>
    <t>9.</t>
  </si>
  <si>
    <t>10.</t>
  </si>
  <si>
    <t>11.</t>
  </si>
  <si>
    <t>12.</t>
  </si>
  <si>
    <t>13.</t>
  </si>
  <si>
    <t>14.</t>
  </si>
  <si>
    <t>15.</t>
  </si>
  <si>
    <t>Is the Subrecipient Institution presently debarred or suspended?</t>
  </si>
  <si>
    <t>Is the Subrecipient Institution's PI presently debarred or suspended?</t>
  </si>
  <si>
    <t>If required by the sponsor, does the Subrecipient have a compliant</t>
  </si>
  <si>
    <t>Does the Subrecipient have an acceptable accounting system?</t>
  </si>
  <si>
    <t>Does the Subrecipient have an acceptable procurement system?</t>
  </si>
  <si>
    <t>Uniform Guidance for the most recent fiscal year?</t>
  </si>
  <si>
    <t xml:space="preserve">If required, has the Subrecipient completed audit under A-133 or </t>
  </si>
  <si>
    <t>that may affect this award?</t>
  </si>
  <si>
    <t>Has there been a PTE-issued management decision on audit findings</t>
  </si>
  <si>
    <t>or similar federal awards?</t>
  </si>
  <si>
    <t xml:space="preserve">Does the Subrecipient have adequate experience receiving same </t>
  </si>
  <si>
    <t>Total</t>
  </si>
  <si>
    <t>Assessed Risk</t>
  </si>
  <si>
    <t>Subrecipient Institution</t>
  </si>
  <si>
    <t>Prime Sponsor</t>
  </si>
  <si>
    <t>Internal Project Identifier</t>
  </si>
  <si>
    <t>DUNS</t>
  </si>
  <si>
    <t>FAC EIN</t>
  </si>
  <si>
    <t>Date</t>
  </si>
  <si>
    <t>Assessment Performed:</t>
  </si>
  <si>
    <t>Does the Subrecipient show "delinquent federal debt" in SAM?</t>
  </si>
  <si>
    <t xml:space="preserve">Notes: </t>
  </si>
  <si>
    <t>Initials</t>
  </si>
  <si>
    <t>Risk Assessment Questionnaire</t>
  </si>
  <si>
    <t>Subject to Single Audit?</t>
  </si>
  <si>
    <t>Does the Subrecipient have a Negotiated IDC Rate Agreement?</t>
  </si>
  <si>
    <t>conflicts of interest (evidence of an acceptable COI Policy)?</t>
  </si>
  <si>
    <t>Relevant Findings?</t>
  </si>
  <si>
    <t>&lt;click to select&gt;</t>
  </si>
  <si>
    <t>University</t>
  </si>
  <si>
    <r>
      <t xml:space="preserve">Have other risks been identified? </t>
    </r>
    <r>
      <rPr>
        <i/>
        <sz val="10"/>
        <color theme="1"/>
        <rFont val="Calibri"/>
        <family val="2"/>
      </rPr>
      <t>If yes, explain in Notes below.</t>
    </r>
  </si>
  <si>
    <t xml:space="preserve">The Institutional Questions and the Project Questions are scored independently. This is intentional as there could be an instance where the risk of issuing an agreement to a subrecipient is determined to be very low, but the project is determined to be very high risk or vice versa. The working group determined that showing the score for institutional questions versus project questions would assist the PTE in evaluating these factors.  The total score is also provided.  </t>
  </si>
  <si>
    <t>Institutions are free to craft policy and procedures around specific answers as well.  For instance, an institution with a large volume of subawards to foreign entities may require an extra review step for only those subawards. Or a high score in response to questions 24 (dollar amount) and 25 (percentage passed-through) may prompt specific terms and conditions related to invoicing requirements.</t>
  </si>
  <si>
    <t>Entities Subject to Single Audit</t>
  </si>
  <si>
    <t>Many institutions and organizations that are part of the Federal research enterprise are subject to the single audit and act as both direct recipients and subrecipients of Federal funding.  Because these entities are subject to the single audit, the FDP community deemed it important to focus reviews of these entities primarily on project specific factors.  The RAQ offers an option to indicate in the header that an entity is “Subject to Single Audit.”  Designating this option creates auto-populated responses to Threshold Questions 5, 6, &amp; 7; Other Considerations 9 &amp; 14; and Institutional Questions 16-18, 20, &amp; 21.  In the RAQ header, the PTE may also respond “No” to whether the subrecipient has “Relevant Findings”, which creates an auto-populated response to Institutional Question 19.  These auto-populated responses should help streamline completion of the RAQ for entities subject to the single audit.  Even for those questions with auto-populated responses, the PTE should review each response and determine its appropriateness.  If an auto-populated response should be altered for a specific subrecipient/subaward, the PTE is empowered to do so.</t>
  </si>
  <si>
    <t>Subject to Single Audit</t>
  </si>
  <si>
    <t>U.S. based institution</t>
  </si>
  <si>
    <t xml:space="preserve">Foreign location with stable government and financial systems </t>
  </si>
  <si>
    <t xml:space="preserve">Foreign location with unstable government or financial systems </t>
  </si>
  <si>
    <t xml:space="preserve">Restricted foreign location </t>
  </si>
  <si>
    <t>guidance and frequently asked questions</t>
  </si>
  <si>
    <t>Subrecipient will only submit progress reports</t>
  </si>
  <si>
    <t>Subrecipient is responsible for tangible products</t>
  </si>
  <si>
    <t>PTE’s PI’s work is dependent upon Subrecipient’s work</t>
  </si>
  <si>
    <t>PTE’s work is dependent upon Sub’s &amp; continuation funding is tied to performance</t>
  </si>
  <si>
    <t xml:space="preserve">See other tab for </t>
  </si>
  <si>
    <t>Were the results of the most recent Single audit (or similar)</t>
  </si>
  <si>
    <t>satisfactory?</t>
  </si>
  <si>
    <t>Entities Not Subject to Single Audit</t>
  </si>
  <si>
    <t xml:space="preserve">If a subrecipient entity is not subject to Single Audit, then the PTE is strongly encouraged to collect other financial information to assess a subrecipient entity’s capacity to manage Federal funds appropriately.  For example, the subrecipient may provide audited financial statements, with an independent auditor’s letter; DCAA audit; unaudited financial statements; and/or information about their financial systems, policies, and procedures.  The recommendation is to collect information sufficient to complete Threshold questions 5 &amp; 6; Other Considerations 9 &amp; 14; and Institutional Questions.      </t>
  </si>
  <si>
    <t>Continuing Assessment Tool</t>
  </si>
  <si>
    <t>Previously elevated risk?</t>
  </si>
  <si>
    <t>Mgmt. plan in place?</t>
  </si>
  <si>
    <t>Answers indicating a higher risk level should be explained in the Notes.</t>
  </si>
  <si>
    <t>N/A</t>
  </si>
  <si>
    <t>General Considerations:</t>
  </si>
  <si>
    <t>1</t>
  </si>
  <si>
    <t xml:space="preserve">Is either the Subrecipient Institution or its PI presently </t>
  </si>
  <si>
    <t>debarred or suspended?</t>
  </si>
  <si>
    <t>2</t>
  </si>
  <si>
    <t>Does the Subrecipient show "delinquent federal debt"</t>
  </si>
  <si>
    <t>or other problems in SAM or other federal sources?</t>
  </si>
  <si>
    <t>3</t>
  </si>
  <si>
    <t>Are there concerns with respect to single audit?</t>
  </si>
  <si>
    <t>4</t>
  </si>
  <si>
    <t xml:space="preserve">Have any concerns been raised through monitoring, </t>
  </si>
  <si>
    <t>e.g. review of financial or performance reports?</t>
  </si>
  <si>
    <t>5</t>
  </si>
  <si>
    <t>Have other new concerns been identified?</t>
  </si>
  <si>
    <t>Project Specific Considerations:</t>
  </si>
  <si>
    <t>If cost-share is included, is it being met/reported as specified?</t>
  </si>
  <si>
    <t>If participant support is included, is it being invoiced correctly?</t>
  </si>
  <si>
    <t>Monitoring Plan Considerations:</t>
  </si>
  <si>
    <t>If additional requirements or specific subaward conditions</t>
  </si>
  <si>
    <t>were ever imposed, did the subrecipient comply?</t>
  </si>
  <si>
    <t>Did the Subrecipient have required corrective action(s)</t>
  </si>
  <si>
    <t>that resulted from monitoring or audits?</t>
  </si>
  <si>
    <t>Foreign &amp; For-profit Subrecipient Considerations:</t>
  </si>
  <si>
    <t>Has subrecipient’s overhead or other rates changed materially?</t>
  </si>
  <si>
    <t>Have any financial concerns been identified?</t>
  </si>
  <si>
    <t>12</t>
  </si>
  <si>
    <t>Change current level of monitoring?</t>
  </si>
  <si>
    <t>If yes, explain in Notes.</t>
  </si>
  <si>
    <t>CAT Regulatory Backup</t>
  </si>
  <si>
    <t>2 CFR 200. 205(d)</t>
  </si>
  <si>
    <t>In addition to this review, the Federal awarding agency must comply with the guidelines on governmentwide suspension and debarment in 2 CFR part 180, and must require non-Federal entities to comply with these provisions. These provisions restrict Federal awards, subawards and contracts with certain parties that are debarred, suspended or otherwise excluded from or ineligible for participation in Federal programs or activities.</t>
  </si>
  <si>
    <t>Non-federal entities are subject to the non-procurement debarment and suspension regulations implementing Executive Orders 12549 and 12689, 2 CFR part 180. These regulations restrict awards, subawards, and contracts with certain parties that are debarred, suspended, or otherwise excluded from or ineligible for participation in Federal assistance programs or activities.</t>
  </si>
  <si>
    <t>200. 305(b)(6)</t>
  </si>
  <si>
    <t>Unless otherwise required by Federal statutes, payments for allowable costs by non-Federal entities must not be withheld at any time during the period of performance unless the conditions of §§200.207 Specific conditions, Subpart D—Post Federal Award Requirements of this part, 200.338 Remedies for Noncompliance, or one or more of the following applies:
(ii) The non-Federal entity is delinquent in a debt to the United States as defined in OMB Guidance A-129, “Policies for Federal Credit Programs and Non-Tax Receivables.” Under such conditions, the Federal awarding agency or pass-through entity may, upon reasonable notice, inform the non-Federal entity that payments must not be made for obligations incurred after a specified date until the conditions are corrected or the indebtedness to the Federal Government is liquidated.</t>
  </si>
  <si>
    <t>200. 331(b)</t>
  </si>
  <si>
    <t>Evaluate each subrecipient's risk of noncompliance with Federal statutes, regulations, and the terms and conditions of the subaward for purposes of determining the appropriate subrecipient monitoring described in paragraphs (d) and (e) of this section, which may include consideration of such factors as:
(2) The results of previous audits including whether or not the subrecipient receives a Single Audit in accordance with Subpart F—Audit Requirements of this part, and the extent to which the same or similar subaward has been audited as a major program.</t>
  </si>
  <si>
    <t>200. 331(d)</t>
  </si>
  <si>
    <t>Monitor the activities of the subrecipient as necessary to ensure that the subaward is used for authorized purposes, in compliance with Federal statutes, regulations, and the terms and conditions of the subaward; and that subaward performance goals are achieved. Pass-through entity monitoring of the subrecipient must include:
(2) Following-up and ensuring that the subrecipient takes timely and appropriate action on all deficiencies pertaining to the Federal award provided to the subrecipient from the pass-through entity detected through audits, on-site reviews, and other means. 
(3) Issuing a management decision for audit findings pertaining to the Federal award provided to the subrecipient from the pass-through entity as required by §200.521 Management decision.</t>
  </si>
  <si>
    <t>200. 331(f)</t>
  </si>
  <si>
    <t>Verify that every subrecipient is audited as required by Subpart F—Audit Requirements of this part when it is expected that the subrecipient's Federal awards expended during the respective fiscal year equaled or exceeded the threshold set forth in §200.501 Audit requirements.</t>
  </si>
  <si>
    <t>200. 331(g)</t>
  </si>
  <si>
    <t>Consider whether the results of the subrecipient's audits, on-site reviews, or other monitoring indicate conditions that necessitate adjustments to the pass-through entity's own records.</t>
  </si>
  <si>
    <t>200.      501</t>
  </si>
  <si>
    <t>Audit requirements. (a) Audit required. A non-Federal entity that expends $750,000 or more during the non-Federal entity's fiscal year in Federal awards must have a single or program-specific audit conducted for that year in accordance with the provisions of this part.</t>
  </si>
  <si>
    <t>2015 Compl. Suppl. Section 3.2-M</t>
  </si>
  <si>
    <t>Compliance Requirements: Evaluate Risk – Evaluate each subrecipient’s risk of noncompliance for purposes of determining the appropriate subrecipient monitoring related to the subaward (2 CFR section 200.331(b)).  This evaluation of risk may include consideration of such factors as the following:
1. The subrecipient’s prior experience with the same or similar subawards;
2. The results of previous audits including whether or not the subrecipient receives single audit in accordance with 2 CFR part 200, subpart F, and the extent to which the same or similar subaward has been audited as a major program;
3. Whether the subrecipient has new personnel or new or substantially changed systems; and
4. The extent and results of Federal awarding agency monitoring (e.g., if the subrecipient also receives Federal awards directly from a Federal awarding agency).
See also 2015 Compliance Supplement Section 3.2-M. Suggested Audit Procedures – Compliance. 4. Ascertain if the PTE verified that subrecipients expected to be audited as required by 2 CFR part 200, subpart F, met this requirement (2 CFR section 200.331(f)).  This verification may be performed as part of the required monitoring under 2 CFR section 200.331(d)(2) to ensure that the subrecipient takes timely and appropriate action on deficiencies detected though audits.</t>
  </si>
  <si>
    <t>Monitor the activities of the subrecipient as necessary to ensure that the subaward is used for authorized purposes, in compliance with Federal statutes, regulations, and the terms and conditions of the subaward; and that subaward performance goals are achieved. Pass-through entity monitoring of the subrecipient must include:
(1) Reviewing financial and performance reports required by the pass-through entity.
(2) Following-up and ensuring that the subrecipient takes timely and appropriate action on all deficiencies pertaining to the Federal award provided to the subrecipient from the pass-through entity detected through audits, on-site reviews, and other means.
(3) Issuing a management decision for audit findings pertaining to the Federal award provided to the subrecipient from the pass-through entity as required by §200.521 Management decision.</t>
  </si>
  <si>
    <t>See above.</t>
  </si>
  <si>
    <t>200. 331(a)(3)</t>
  </si>
  <si>
    <t>Any additional requirements that the pass-through entity imposes on the subrecipient in order for the pass-through entity to meet its own responsibility to the Federal awarding agency including identification of any required financial and performance reports.</t>
  </si>
  <si>
    <t>CS Section 3.2-M</t>
  </si>
  <si>
    <t>Suggested Audit Procedures – Compliance.3.  Review the PTE’s documentation of monitoring the subaward and consider if the PTE’s monitoring provided reasonable assurance that the subrecipient used the subaward for authorized purposes in compliance with Federal statutes, regulations, and the terms and conditions of the subaward.</t>
  </si>
  <si>
    <t>200. 306(b)</t>
  </si>
  <si>
    <t>For all Federal awards, any shared costs or matching funds and all contributions, including cash and third party in-kind contributions, must be accepted as part of the non-Federal entity's cost sharing or matching when such contributions meet all of the following criteria:
(1) Are verifiable from the non-Federal entity's records;
(2) Are not included as contributions for any other Federal award;
(3) Are necessary and reasonable for accomplishment of project or program objectives;
(4) Are allowable under Subpart E—Cost Principles of this part;
(5) Are not paid by the Federal Government under another Federal award, except where the Federal statute authorizing a program specifically provides that Federal funds made available for such program can be applied to matching or cost sharing requirements of other Federal programs;
(6) Are provided for in the approved budget when required by the Federal awarding agency; and
(7) Conform to other provisions of this part, as applicable.</t>
  </si>
  <si>
    <t>200.        68</t>
  </si>
  <si>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</si>
  <si>
    <t>200.      207</t>
  </si>
  <si>
    <t>Specific conditions. (a) The Federal awarding agency or pass-through entity may impose additional specific award conditions as needed, in accordance with paragraphs (b) and (c) of this section, under the following circumstances:
(1) Based on the criteria set forth in §200.205 Federal awarding agency review of risk posed by applicants;
(2) When an applicant or recipient has a history of failure to comply with the general or specific terms and conditions of a Federal award;
(3) When an applicant or recipient fails to meet expected performance goals as described in §200.210 Information contained in a Federal award; or
(4) When an applicant or recipient is not otherwise responsible.
(b) These additional Federal award conditions may include items such as the following:
(1) Requiring payments as reimbursements rather than advance payments;
(2) Withholding authority to proceed to the next phase until receipt of evidence of acceptable performance within a given period of performance;
(3) Requiring additional, more detailed financial reports;
(4) Requiring additional project monitoring;
(5) Requiring the non-Federal entity to obtain technical or management assistance; or
(6) Establishing additional prior approvals.
(c) The Federal awarding agency or pass-through entity must notify the applicant or non-Federal entity as to:
(1) The nature of the additional requirements;
(2) The reason why the additional requirements are being imposed;
(3) The nature of the action needed to remove the additional requirement, if applicable;
(4) The time allowed for completing the actions if applicable, and
(5) The method for requesting reconsideration of the additional requirements imposed.
(d) Any specific conditions must be promptly removed once the conditions that prompted them have been corrected.  See also 2 CFR 200.331.a.3. Any additional requirements that the pass-through entity imposes on the subrecipient in order for the pass-through entity to meet its own responsibility to the Federal awarding agency including identification of any required financial and performance reports.</t>
  </si>
  <si>
    <t>200.      338</t>
  </si>
  <si>
    <t>Remedies for noncompliance. If a non-Federal entity fails to comply with Federal statutes, regulations or the terms and conditions of a Federal award, the Federal awarding agency or pass-through entity may impose additional conditions, as described in §200.207 Specific conditions. If the Federal awarding agency or pass-through entity determines that noncompliance cannot be remedied by imposing additional conditions, the Federal awarding agency or pass-through entity may take one or more of the following actions, as appropriate in the circumstances:
(a) Temporarily withhold cash payments pending correction of the deficiency by the non-Federal entity or more severe enforcement action by the Federal awarding agency or pass-through entity.
(b) Disallow (that is, deny both use of funds and any applicable matching credit for) all or part of the cost of the activity or action not in compliance.
(c) Wholly or partly suspend or terminate the Federal award.
(d) Initiate suspension or debarment proceedings as authorized under 2 CFR part 180 and Federal awarding agency regulations (or in the case of a pass-through entity, recommend such a proceeding be initiated by a Federal awarding agency).
(e) Withhold further Federal awards for the project or program.
(f) Take other remedies that may be legally available.</t>
  </si>
  <si>
    <t>10 &amp; 11</t>
  </si>
  <si>
    <t>200. 501(h)</t>
  </si>
  <si>
    <t>For-profit subrecipient. Since this part does not apply to for-profit subrecipients, the pass-through entity is responsible for establishing requirements, as necessary, to ensure compliance by for-profit subrecipients. The agreement with the for-profit subrecipient must describe applicable compliance requirements and the for-profit subrecipient's compliance responsibility. Methods to ensure compliance for Federal awards made to for-profit subrecipients may include pre-award audits, monitoring during the agreement, and post-award audits. See also §200.331 Requirements for pass-through entities.</t>
  </si>
  <si>
    <t>CAT Guidance</t>
  </si>
  <si>
    <t>Introduction</t>
  </si>
  <si>
    <t xml:space="preserve">The purpose of this document is to provide an overview of using the Continuing Assessment Tool (CAT) and the intent behind some of the questions/sections.  Please note that using this tool is not mandatory.  It is not designed to be prescriptive, nor does it represent every possible scenario.  The CAT focuses on Federal and Federal-flow through funds, but could be used regardless of funding source. 
Completion of the Continuing Assessment Tool should help a Pass-through Entity (PTE) to assess whether or not things are going as planned and to uncover issues related to the subaward.  If any issues have arisen or major changes have transpired, then the PTE may need to consider why the issues or changes have occurred and if any action should be taken as a result.  The CAT also offers a mechanism for documenting actions taken and the reasoning behind them.  
The CAT may be used as a follow up to the Risk Assessment Questionnaire (RAQ), but the CAT may be used even if the RAQ was not employed prior to initial subaward issuance.  The CAT is intended for use during the period of performance of the subaward.  A natural time to complete the CAT may be prior to issuing a subaward modification.  Depending on how subaward roles and responsibilities are distributed at a PTE, more than one office may need to provide information to complete the CAT. 
The CAT is a tool to assist a PTE and should not be recycled as a questionnaire to send to a subrecipient to complete.  Use of the CAT does not guarantee a clean audit.  
The working group encourages the use of the FDP Risk Assessment listserv (FDP-Risk-Assessment-L@lsw.nas.edu) FDP Subaward listserv (FDPSUBAWARD-L@LSW.NAS.EDU)  as a resource for feedback from other research administrators on more atypical scenarios.
</t>
  </si>
  <si>
    <t>Sections of the CAT</t>
  </si>
  <si>
    <t xml:space="preserve">The intent is for the five data elements at the top left of the form to be completed based on the initial risk assessment/subaward issuance, prior to completing the rest of the form. 
</t>
  </si>
  <si>
    <t xml:space="preserve">The left side of the CAT is organized into fiveour separate sections, some of which are optional depending on the circumstances of your award.  These sections are:
* General Considerations – This section contains questions that can be asked for any subaward agreement. 
* Project Specific Considerations – This section contains questions that can be asked for subawards that involve cost-sharing or participant support costs, either of which may warrant special attention.  
* Monitoring Plan Considerations – This section contains questions that may be asked for subawards that previously necessitated additional requirements, conditions, or corrective actions. 
* Foreign &amp; For-profit Subrecipient Considerations – There is a separate section for for-profit and foreign subrecipients because these types of entities may merit special consideration and present unique concerns.  In question #10, “materially” is defined by institutional policy, which may follow Federal guidance.    
* Change current level of monitoring – After completing the previous sections, the PTE should make a determination if it intends to change the level of monitoring for the subaward (that is, to be either more or less stringent going forward).  If the answer is yes, the PTE can use the Notes section to capture the explanation of why and how. 
The right side of the CAT contains one section:
* Notes - If any of the responses in one of the the fourleft-hand sections requires explanation, that explanation should be entered into the Notes section.  The information provided should indicate the question to which it correlates.  For example, "#3 - Audit included finding unrelated to R&amp;D cluster.  Finding related to student financial aid, which should not impact this subaward agreement."  This is the place to describe in further detail what has been learned about the subaward, why it is important, and what, if anything, is to be done about it.  If no action will be taken, an explanation should be provided.  </t>
  </si>
  <si>
    <t>Throughout the sections on the left side of the form, small red triangles indicate that pop-up guidance is available.  The pop-ups offer additional information about what may need to be considered in responding to the question.  
The regulations behind the questions are included on the Regulatory Backup tab so that the basis for the questions is evident.  Some questions have been left deliberately broad and open ended so as not to be overly prescriptive.
At the bottom left of the CAT form, there is a space to indicate the initials of the individual who completed the form and on what date.  If any of the 12 questions have not been answered, “Assessment Incomplete” will appear.</t>
  </si>
  <si>
    <t>Adaptability of CAT</t>
  </si>
  <si>
    <t xml:space="preserve">The CAT is designed to be flexible and adaptable.  Institutions should devise a methodology for using the tool that works with their institutional culture.  They are free to craft policy and procedures around specific answers, as well as determine actions taken in response to the answers provided for the questions.  Responses may or may not result in additional requirements or conditions in the subaward agreement.  Or, certain answers may prompt an additional set of questions or a broader assessment by means other than completion of this tool.  
The questions in the CAT are not designed to be scored.  The presumption is that an initial risk assessment (with scores) was done at the time of original subaward issuance.  During the life of the subaward, the focus should largely be on performance.   The staff of the PTE may need to carefully evaluate the subawardee’s performance and be thoughtful in determining subsequent actions taken. 
Despite the tool’s design, institutions may decide that adding scores to the CAT may be a useful approach.  They are free to adapt the tool in this way for their own purposes.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</si>
</sst>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28" x14ac:knownFonts="1">
    <font>
      <sz val="11"/>
      <color theme="1"/>
      <name val="Calibri"/>
      <family val="2"/>
      <scheme val="minor"/>
    </font>
    <font>
      <sz val="11"/>
      <color theme="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sz val="18"/>
      <color theme="1"/>
      <name val="Franklin Gothic Demi"/>
      <family val="2"/>
    </font>
    <font>
      <sz val="8"/>
      <name val="Calibri"/>
      <family val="2"/>
    </font>
    <font>
      <b/>
      <sz val="10"/>
      <color theme="1"/>
      <name val="Calibri"/>
      <family val="2"/>
    </font>
    <font>
      <sz val="8"/>
      <color theme="1"/>
      <name val="Calibri"/>
      <family val="2"/>
    </font>
    <font>
      <b/>
      <sz val="10"/>
      <name val="Calibri"/>
      <family val="2"/>
    </font>
    <font>
      <sz val="10"/>
      <color theme="1"/>
      <name val="Calibri"/>
      <family val="2"/>
    </font>
    <font>
      <b/>
      <sz val="8"/>
      <name val="Calibri"/>
      <family val="2"/>
    </font>
    <font>
      <sz val="9"/>
      <color theme="1"/>
      <name val="Calibri"/>
      <family val="2"/>
    </font>
    <font>
      <i/>
      <sz val="10"/>
      <color theme="1"/>
      <name val="Calibri"/>
      <family val="2"/>
    </font>
    <font>
      <sz val="10"/>
      <color theme="0" tint="-0.499984740745262"/>
      <name val="Calibri"/>
      <family val="2"/>
    </font>
    <font>
      <sz val="11"/>
      <color theme="1"/>
      <name val="Calibri"/>
      <family val="2"/>
    </font>
    <font>
      <i/>
      <sz val="8"/>
      <color theme="1"/>
      <name val="Calibri"/>
      <family val="2"/>
    </font>
    <font>
      <b/>
      <i/>
      <sz val="8"/>
      <color rgb="FFFF0000"/>
      <name val="Calibri"/>
      <family val="2"/>
    </font>
    <font>
      <i/>
      <u/>
      <sz val="10"/>
      <color theme="10"/>
      <name val="Calibri"/>
      <family val="2"/>
      <scheme val="minor"/>
    </font>
    <font>
      <b/>
      <i/>
      <sz val="10"/>
      <color theme="1"/>
      <name val="Calibri"/>
      <family val="2"/>
    </font>
    <font>
      <b/>
      <i/>
      <sz val="7"/>
      <color rgb="FFFF0000"/>
      <name val="Calibri"/>
      <family val="2"/>
    </font>
    <font>
      <b/>
      <sz val="9"/>
      <color indexed="81"/>
      <name val="Tahoma"/>
      <family val="2"/>
    </font>
    <font>
      <b/>
      <i/>
      <sz val="9"/>
      <color indexed="81"/>
      <name val="Tahoma"/>
      <family val="2"/>
    </font>
    <font>
      <sz val="9"/>
      <color indexed="81"/>
      <name val="Tahoma"/>
      <family val="2"/>
    </font>
    <font>
      <sz val="8"/>
      <color theme="1"/>
      <name val="Calibri"/>
      <family val="2"/>
      <scheme val="minor"/>
    </font>
    <font>
      <i/>
      <sz val="11"/>
      <color theme="1"/>
      <name val="Calibri"/>
      <family val="2"/>
      <scheme val="minor"/>
    </font>
    <font>
      <i/>
      <sz val="12"/>
      <color theme="1"/>
      <name val="Franklin Gothic Book"/>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medium">
        <color indexed="64"/>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theme="0"/>
      </top>
      <bottom style="thin">
        <color theme="0"/>
      </bottom>
      <diagonal/>
    </border>
    <border>
      <left/>
      <right style="thin">
        <color auto="1"/>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auto="1"/>
      </right>
      <top style="thin">
        <color theme="0"/>
      </top>
      <bottom style="thin">
        <color theme="0"/>
      </bottom>
      <diagonal/>
    </border>
  </borders>
  <cellStyleXfs count="2">
    <xf numFmtId="0" fontId="0" fillId="0" borderId="0"/>
    <xf numFmtId="0" fontId="5" fillId="0" borderId="0" applyNumberFormat="0" applyFill="0" applyBorder="0" applyAlignment="0" applyProtection="0"/>
  </cellStyleXfs>
  <cellXfs count="110">
    <xf numFmtId="0" fontId="0" fillId="0" borderId="0" xfId="0"/>
    <xf numFmtId="0" fontId="2" fillId="0" borderId="0" xfId="0" applyFont="1"/>
    <xf numFmtId="0" fontId="1" fillId="0" borderId="0" xfId="0" applyFont="1"/>
    <xf numFmtId="0" fontId="4" fillId="2" borderId="0" xfId="0" applyFont="1" applyFill="1"/>
    <xf numFmtId="0" fontId="4" fillId="2" borderId="0" xfId="0" applyFont="1" applyFill="1" applyAlignment="1">
      <alignment wrapText="1"/>
    </xf>
    <xf numFmtId="0" fontId="3" fillId="2" borderId="0" xfId="0" applyFont="1" applyFill="1" applyAlignment="1">
      <alignment wrapText="1"/>
    </xf>
    <xf numFmtId="0" fontId="3" fillId="2" borderId="0" xfId="0" applyFont="1" applyFill="1"/>
    <xf numFmtId="0" fontId="3" fillId="2" borderId="0" xfId="0" applyFont="1" applyFill="1" applyAlignment="1">
      <alignment horizontal="left" wrapText="1"/>
    </xf>
    <xf numFmtId="49" fontId="7" fillId="0" borderId="0" xfId="0" applyNumberFormat="1" applyFont="1" applyFill="1" applyAlignment="1">
      <alignment horizontal="right" vertical="center"/>
    </xf>
    <xf numFmtId="49" fontId="7" fillId="0" borderId="0" xfId="0" applyNumberFormat="1" applyFont="1" applyFill="1" applyBorder="1" applyAlignment="1">
      <alignment horizontal="righ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right" vertical="center"/>
    </xf>
    <xf numFmtId="0" fontId="9" fillId="0" borderId="0" xfId="0" applyFont="1" applyFill="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11" fillId="3" borderId="3" xfId="0" applyFont="1" applyFill="1" applyBorder="1" applyAlignment="1">
      <alignment vertical="center"/>
    </xf>
    <xf numFmtId="0" fontId="11" fillId="3" borderId="3" xfId="0" applyFont="1" applyFill="1" applyBorder="1" applyAlignment="1">
      <alignment horizontal="left" vertical="center"/>
    </xf>
    <xf numFmtId="0" fontId="11" fillId="3" borderId="8" xfId="0" applyFont="1" applyFill="1" applyBorder="1" applyAlignment="1">
      <alignment horizontal="center" vertical="center"/>
    </xf>
    <xf numFmtId="49" fontId="12" fillId="0" borderId="0" xfId="0" applyNumberFormat="1" applyFont="1" applyFill="1" applyBorder="1" applyAlignment="1">
      <alignment horizontal="right" vertical="center"/>
    </xf>
    <xf numFmtId="0" fontId="11" fillId="0" borderId="0" xfId="0" applyFont="1" applyFill="1" applyAlignment="1">
      <alignment vertical="center"/>
    </xf>
    <xf numFmtId="0" fontId="11" fillId="3" borderId="4" xfId="0" applyFont="1" applyFill="1" applyBorder="1" applyAlignment="1">
      <alignment horizontal="left" vertical="center"/>
    </xf>
    <xf numFmtId="49" fontId="7" fillId="0" borderId="0" xfId="0" applyNumberFormat="1" applyFont="1" applyBorder="1" applyAlignment="1">
      <alignment horizontal="right" vertical="center"/>
    </xf>
    <xf numFmtId="0" fontId="8" fillId="0" borderId="0" xfId="0" applyFont="1" applyBorder="1" applyAlignment="1">
      <alignment vertical="center"/>
    </xf>
    <xf numFmtId="0" fontId="11" fillId="0" borderId="0" xfId="0" applyFont="1" applyAlignment="1">
      <alignment vertical="center"/>
    </xf>
    <xf numFmtId="0" fontId="11" fillId="3" borderId="4" xfId="0" applyFont="1" applyFill="1" applyBorder="1" applyAlignment="1">
      <alignment vertical="center"/>
    </xf>
    <xf numFmtId="0" fontId="8" fillId="0" borderId="0" xfId="0" applyFont="1" applyFill="1" applyAlignment="1">
      <alignment vertical="center"/>
    </xf>
    <xf numFmtId="0" fontId="15" fillId="0" borderId="0" xfId="0" applyFont="1" applyFill="1" applyAlignment="1">
      <alignment horizontal="right" vertical="center"/>
    </xf>
    <xf numFmtId="0" fontId="16" fillId="0" borderId="0" xfId="0" applyFont="1"/>
    <xf numFmtId="0" fontId="8" fillId="0" borderId="0" xfId="0" applyFont="1" applyFill="1" applyAlignment="1">
      <alignment horizontal="center" vertical="center"/>
    </xf>
    <xf numFmtId="0" fontId="14" fillId="0" borderId="0" xfId="0" applyFont="1" applyAlignment="1">
      <alignment vertical="center"/>
    </xf>
    <xf numFmtId="0" fontId="11" fillId="0" borderId="8" xfId="0" applyFont="1" applyFill="1" applyBorder="1" applyAlignment="1">
      <alignment horizontal="center" vertical="center"/>
    </xf>
    <xf numFmtId="0" fontId="17" fillId="0" borderId="0" xfId="0" applyFont="1" applyFill="1" applyBorder="1" applyAlignment="1">
      <alignment vertical="center"/>
    </xf>
    <xf numFmtId="0" fontId="11" fillId="0" borderId="0" xfId="0" applyFont="1" applyFill="1" applyBorder="1" applyAlignment="1">
      <alignment horizontal="right" vertical="center"/>
    </xf>
    <xf numFmtId="0" fontId="8" fillId="3" borderId="3" xfId="0" applyFont="1" applyFill="1" applyBorder="1" applyAlignment="1">
      <alignment vertical="center"/>
    </xf>
    <xf numFmtId="0" fontId="8" fillId="3" borderId="3" xfId="0" applyFont="1" applyFill="1" applyBorder="1" applyAlignment="1">
      <alignment horizontal="right" vertical="center"/>
    </xf>
    <xf numFmtId="0" fontId="11" fillId="3"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8" fillId="0" borderId="9" xfId="0" applyFont="1" applyFill="1" applyBorder="1" applyAlignment="1">
      <alignment horizontal="center" vertical="center"/>
    </xf>
    <xf numFmtId="0" fontId="11" fillId="3" borderId="4" xfId="0" applyFont="1" applyFill="1" applyBorder="1" applyAlignment="1">
      <alignment vertical="center"/>
    </xf>
    <xf numFmtId="0" fontId="11" fillId="3" borderId="6" xfId="0" applyFont="1" applyFill="1" applyBorder="1" applyAlignment="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17" fillId="0" borderId="7" xfId="0" applyFont="1" applyFill="1" applyBorder="1" applyAlignment="1">
      <alignment horizontal="center" vertical="center"/>
    </xf>
    <xf numFmtId="49" fontId="11" fillId="3" borderId="10" xfId="0" applyNumberFormat="1" applyFont="1" applyFill="1" applyBorder="1" applyAlignment="1">
      <alignment horizontal="left" vertical="center"/>
    </xf>
    <xf numFmtId="49" fontId="11" fillId="3" borderId="4" xfId="0" applyNumberFormat="1" applyFont="1" applyFill="1" applyBorder="1" applyAlignment="1">
      <alignment horizontal="left" vertical="center"/>
    </xf>
    <xf numFmtId="49" fontId="11" fillId="3" borderId="11" xfId="0" applyNumberFormat="1" applyFont="1" applyFill="1" applyBorder="1" applyAlignment="1">
      <alignment horizontal="left" vertical="center"/>
    </xf>
    <xf numFmtId="49" fontId="11" fillId="3" borderId="3" xfId="0" applyNumberFormat="1" applyFont="1" applyFill="1" applyBorder="1" applyAlignment="1">
      <alignment horizontal="left" vertical="center"/>
    </xf>
    <xf numFmtId="0" fontId="13" fillId="0" borderId="0" xfId="0" applyFont="1" applyFill="1" applyBorder="1" applyAlignment="1">
      <alignmen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6" fillId="0" borderId="0" xfId="0" applyFont="1" applyFill="1" applyAlignment="1">
      <alignment horizontal="center" vertical="center" wrapText="1"/>
    </xf>
    <xf numFmtId="0" fontId="14" fillId="3" borderId="5" xfId="0" applyFont="1" applyFill="1" applyBorder="1" applyAlignment="1">
      <alignment horizontal="left" vertical="center"/>
    </xf>
    <xf numFmtId="0" fontId="13" fillId="0" borderId="0" xfId="0" applyFont="1" applyBorder="1" applyAlignment="1">
      <alignment vertical="center"/>
    </xf>
    <xf numFmtId="0" fontId="19" fillId="3" borderId="5" xfId="1" applyFont="1" applyFill="1" applyBorder="1" applyAlignment="1">
      <alignment horizontal="left" vertical="center"/>
    </xf>
    <xf numFmtId="164" fontId="9" fillId="0" borderId="1" xfId="0" applyNumberFormat="1" applyFont="1" applyFill="1" applyBorder="1" applyAlignment="1">
      <alignment horizontal="center" vertical="center"/>
    </xf>
    <xf numFmtId="164" fontId="9" fillId="0" borderId="2"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49" fontId="11" fillId="3" borderId="5" xfId="0" applyNumberFormat="1" applyFont="1" applyFill="1" applyBorder="1" applyAlignment="1">
      <alignment horizontal="left" vertical="top" wrapText="1"/>
    </xf>
    <xf numFmtId="49" fontId="11" fillId="3" borderId="0" xfId="0" applyNumberFormat="1" applyFont="1" applyFill="1" applyBorder="1" applyAlignment="1">
      <alignment horizontal="left" vertical="top" wrapText="1"/>
    </xf>
    <xf numFmtId="0" fontId="11" fillId="3" borderId="13" xfId="0" applyFont="1" applyFill="1" applyBorder="1" applyAlignment="1">
      <alignment horizontal="center" vertical="center"/>
    </xf>
    <xf numFmtId="0" fontId="11" fillId="3" borderId="14" xfId="0" applyFont="1" applyFill="1" applyBorder="1" applyAlignment="1">
      <alignment vertical="center"/>
    </xf>
    <xf numFmtId="0" fontId="20" fillId="0" borderId="0" xfId="0" applyFont="1" applyAlignment="1">
      <alignment horizontal="left" vertical="center"/>
    </xf>
    <xf numFmtId="0" fontId="14" fillId="0" borderId="0" xfId="0" applyFont="1" applyAlignment="1">
      <alignment horizontal="left" vertical="center"/>
    </xf>
    <xf numFmtId="0" fontId="11" fillId="0" borderId="0" xfId="0" applyFont="1" applyAlignment="1">
      <alignment vertical="center"/>
    </xf>
    <xf numFmtId="0" fontId="11" fillId="0" borderId="15" xfId="0" applyFont="1" applyBorder="1" applyAlignment="1">
      <alignment vertical="center"/>
    </xf>
    <xf numFmtId="0" fontId="11" fillId="0" borderId="13"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Fill="1" applyAlignment="1">
      <alignment vertical="center"/>
    </xf>
    <xf numFmtId="0" fontId="11" fillId="0" borderId="15" xfId="0" applyFont="1" applyFill="1" applyBorder="1" applyAlignment="1">
      <alignment vertical="center"/>
    </xf>
    <xf numFmtId="0" fontId="7" fillId="0" borderId="0" xfId="0" applyNumberFormat="1" applyFont="1" applyFill="1" applyAlignment="1">
      <alignment horizontal="right" vertical="center"/>
    </xf>
    <xf numFmtId="0" fontId="11" fillId="0" borderId="0" xfId="0" applyFont="1" applyFill="1" applyBorder="1" applyAlignment="1">
      <alignment horizontal="left" vertical="center"/>
    </xf>
    <xf numFmtId="0" fontId="11" fillId="2" borderId="0" xfId="0" applyFont="1" applyFill="1" applyBorder="1" applyAlignment="1">
      <alignment horizontal="left" vertical="center"/>
    </xf>
    <xf numFmtId="0" fontId="14" fillId="2" borderId="5" xfId="0" applyFont="1" applyFill="1" applyBorder="1" applyAlignment="1">
      <alignment vertical="center"/>
    </xf>
    <xf numFmtId="0" fontId="14" fillId="2" borderId="0" xfId="0" applyFont="1" applyFill="1" applyBorder="1" applyAlignment="1">
      <alignment vertical="center"/>
    </xf>
    <xf numFmtId="0" fontId="11" fillId="2" borderId="0" xfId="0" applyFont="1" applyFill="1" applyBorder="1" applyAlignment="1">
      <alignment horizontal="center" vertical="top"/>
    </xf>
    <xf numFmtId="14" fontId="9" fillId="0" borderId="0" xfId="0" applyNumberFormat="1" applyFont="1" applyFill="1" applyBorder="1" applyAlignment="1">
      <alignment vertical="center"/>
    </xf>
    <xf numFmtId="0" fontId="21" fillId="0" borderId="9" xfId="0" applyFont="1" applyFill="1" applyBorder="1" applyAlignment="1">
      <alignment horizontal="center" vertical="center"/>
    </xf>
    <xf numFmtId="0" fontId="18" fillId="0" borderId="0" xfId="0" applyFont="1" applyFill="1" applyBorder="1" applyAlignment="1">
      <alignment horizontal="center" vertical="center"/>
    </xf>
    <xf numFmtId="49" fontId="11" fillId="3" borderId="3" xfId="0" applyNumberFormat="1" applyFont="1" applyFill="1" applyBorder="1" applyAlignment="1">
      <alignment horizontal="left" vertical="top" wrapText="1"/>
    </xf>
    <xf numFmtId="0" fontId="6" fillId="2" borderId="0" xfId="0" applyFont="1" applyFill="1" applyAlignment="1">
      <alignment horizontal="center" vertical="center"/>
    </xf>
    <xf numFmtId="0" fontId="0" fillId="2" borderId="0" xfId="0" applyFill="1" applyAlignment="1">
      <alignment vertical="top"/>
    </xf>
    <xf numFmtId="0" fontId="25" fillId="2" borderId="0" xfId="0" applyFont="1" applyFill="1" applyAlignment="1">
      <alignment vertical="top" wrapText="1"/>
    </xf>
    <xf numFmtId="0" fontId="26" fillId="3" borderId="17" xfId="0" applyFont="1" applyFill="1" applyBorder="1" applyAlignment="1">
      <alignment horizontal="right" vertical="top" wrapText="1"/>
    </xf>
    <xf numFmtId="0" fontId="0" fillId="3" borderId="17" xfId="0" applyFill="1" applyBorder="1" applyAlignment="1">
      <alignment vertical="top" wrapText="1"/>
    </xf>
    <xf numFmtId="0" fontId="0" fillId="3" borderId="17" xfId="0" applyFill="1" applyBorder="1" applyAlignment="1">
      <alignment horizontal="left" vertical="top" wrapText="1"/>
    </xf>
    <xf numFmtId="0" fontId="26" fillId="2" borderId="17" xfId="0" applyFont="1" applyFill="1" applyBorder="1" applyAlignment="1">
      <alignment horizontal="right" vertical="top" wrapText="1"/>
    </xf>
    <xf numFmtId="0" fontId="0" fillId="2" borderId="17" xfId="0" applyFill="1" applyBorder="1" applyAlignment="1">
      <alignment horizontal="left" vertical="top" wrapText="1"/>
    </xf>
    <xf numFmtId="0" fontId="25" fillId="2" borderId="0" xfId="0" applyFont="1" applyFill="1" applyAlignment="1">
      <alignment horizontal="right" vertical="top" wrapText="1"/>
    </xf>
    <xf numFmtId="0" fontId="26" fillId="3" borderId="17" xfId="0" applyFont="1" applyFill="1" applyBorder="1" applyAlignment="1">
      <alignment horizontal="left" vertical="top" wrapText="1"/>
    </xf>
    <xf numFmtId="0" fontId="26" fillId="2" borderId="0" xfId="0" applyFont="1" applyFill="1" applyAlignment="1">
      <alignment horizontal="right" vertical="top" wrapText="1"/>
    </xf>
    <xf numFmtId="0" fontId="0" fillId="2" borderId="0" xfId="0" applyFill="1" applyAlignment="1">
      <alignment horizontal="left" vertical="top" wrapText="1"/>
    </xf>
    <xf numFmtId="0" fontId="27" fillId="2" borderId="10" xfId="0" applyFont="1" applyFill="1" applyBorder="1" applyAlignment="1">
      <alignment horizontal="left" vertical="top" wrapText="1"/>
    </xf>
    <xf numFmtId="0" fontId="27" fillId="2" borderId="4" xfId="0" applyFont="1" applyFill="1" applyBorder="1" applyAlignment="1">
      <alignment horizontal="left" vertical="top" wrapText="1"/>
    </xf>
    <xf numFmtId="0" fontId="27" fillId="2" borderId="6" xfId="0" applyFont="1" applyFill="1" applyBorder="1" applyAlignment="1">
      <alignment horizontal="left" vertical="top" wrapText="1"/>
    </xf>
    <xf numFmtId="0" fontId="0" fillId="3" borderId="10" xfId="0"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11" fillId="3" borderId="10" xfId="0" applyNumberFormat="1" applyFont="1" applyFill="1" applyBorder="1" applyAlignment="1">
      <alignment horizontal="left" vertical="center"/>
    </xf>
    <xf numFmtId="0" fontId="11" fillId="3" borderId="4" xfId="0" applyNumberFormat="1" applyFont="1" applyFill="1" applyBorder="1" applyAlignment="1">
      <alignment horizontal="left" vertical="center"/>
    </xf>
    <xf numFmtId="0" fontId="11" fillId="3" borderId="10" xfId="0" applyFont="1" applyFill="1" applyBorder="1" applyAlignment="1">
      <alignment vertical="center"/>
    </xf>
    <xf numFmtId="0" fontId="11" fillId="3" borderId="18" xfId="0" applyFont="1" applyFill="1" applyBorder="1" applyAlignment="1">
      <alignment horizontal="left" vertical="center"/>
    </xf>
    <xf numFmtId="0" fontId="11" fillId="3" borderId="14" xfId="0" applyFont="1" applyFill="1" applyBorder="1" applyAlignment="1">
      <alignment horizontal="left" vertical="center"/>
    </xf>
    <xf numFmtId="0" fontId="11" fillId="0" borderId="15"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13</xdr:row>
          <xdr:rowOff>142875</xdr:rowOff>
        </xdr:from>
        <xdr:to>
          <xdr:col>18</xdr:col>
          <xdr:colOff>0</xdr:colOff>
          <xdr:row>15</xdr:row>
          <xdr:rowOff>66675</xdr:rowOff>
        </xdr:to>
        <xdr:sp macro="" textlink="">
          <xdr:nvSpPr>
            <xdr:cNvPr id="1134" name="Group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85725</xdr:colOff>
          <xdr:row>15</xdr:row>
          <xdr:rowOff>66675</xdr:rowOff>
        </xdr:to>
        <xdr:sp macro="" textlink="">
          <xdr:nvSpPr>
            <xdr:cNvPr id="1135" name="Group Box 111" hidden="1">
              <a:extLst>
                <a:ext uri="{63B3BB69-23CF-44E3-9099-C40C66FF867C}">
                  <a14:compatExt spid="_x0000_s1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142875</xdr:colOff>
          <xdr:row>15</xdr:row>
          <xdr:rowOff>66675</xdr:rowOff>
        </xdr:to>
        <xdr:sp macro="" textlink="">
          <xdr:nvSpPr>
            <xdr:cNvPr id="1136" name="Group Box 112" hidden="1">
              <a:extLst>
                <a:ext uri="{63B3BB69-23CF-44E3-9099-C40C66FF867C}">
                  <a14:compatExt spid="_x0000_s1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85725</xdr:colOff>
          <xdr:row>15</xdr:row>
          <xdr:rowOff>66675</xdr:rowOff>
        </xdr:to>
        <xdr:sp macro="" textlink="">
          <xdr:nvSpPr>
            <xdr:cNvPr id="1137" name="Group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142875</xdr:rowOff>
        </xdr:from>
        <xdr:to>
          <xdr:col>18</xdr:col>
          <xdr:colOff>0</xdr:colOff>
          <xdr:row>15</xdr:row>
          <xdr:rowOff>66675</xdr:rowOff>
        </xdr:to>
        <xdr:sp macro="" textlink="">
          <xdr:nvSpPr>
            <xdr:cNvPr id="1138" name="Group Box 114" hidden="1">
              <a:extLst>
                <a:ext uri="{63B3BB69-23CF-44E3-9099-C40C66FF867C}">
                  <a14:compatExt spid="_x0000_s1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123825</xdr:colOff>
          <xdr:row>15</xdr:row>
          <xdr:rowOff>66675</xdr:rowOff>
        </xdr:to>
        <xdr:sp macro="" textlink="">
          <xdr:nvSpPr>
            <xdr:cNvPr id="1139" name="Group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209550</xdr:colOff>
          <xdr:row>15</xdr:row>
          <xdr:rowOff>66675</xdr:rowOff>
        </xdr:to>
        <xdr:sp macro="" textlink="">
          <xdr:nvSpPr>
            <xdr:cNvPr id="1140" name="Group Box 116" hidden="1">
              <a:extLst>
                <a:ext uri="{63B3BB69-23CF-44E3-9099-C40C66FF867C}">
                  <a14:compatExt spid="_x0000_s1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142875</xdr:rowOff>
        </xdr:from>
        <xdr:to>
          <xdr:col>17</xdr:col>
          <xdr:colOff>133350</xdr:colOff>
          <xdr:row>15</xdr:row>
          <xdr:rowOff>66675</xdr:rowOff>
        </xdr:to>
        <xdr:sp macro="" textlink="">
          <xdr:nvSpPr>
            <xdr:cNvPr id="1141" name="Group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76200</xdr:colOff>
          <xdr:row>15</xdr:row>
          <xdr:rowOff>66675</xdr:rowOff>
        </xdr:to>
        <xdr:sp macro="" textlink="">
          <xdr:nvSpPr>
            <xdr:cNvPr id="1142" name="Group Box 118" hidden="1">
              <a:extLst>
                <a:ext uri="{63B3BB69-23CF-44E3-9099-C40C66FF867C}">
                  <a14:compatExt spid="_x0000_s1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142875</xdr:rowOff>
        </xdr:from>
        <xdr:to>
          <xdr:col>17</xdr:col>
          <xdr:colOff>133350</xdr:colOff>
          <xdr:row>15</xdr:row>
          <xdr:rowOff>66675</xdr:rowOff>
        </xdr:to>
        <xdr:sp macro="" textlink="">
          <xdr:nvSpPr>
            <xdr:cNvPr id="1143" name="Group Box 119" hidden="1">
              <a:extLst>
                <a:ext uri="{63B3BB69-23CF-44E3-9099-C40C66FF867C}">
                  <a14:compatExt spid="_x0000_s1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142875</xdr:rowOff>
        </xdr:from>
        <xdr:to>
          <xdr:col>17</xdr:col>
          <xdr:colOff>133350</xdr:colOff>
          <xdr:row>15</xdr:row>
          <xdr:rowOff>66675</xdr:rowOff>
        </xdr:to>
        <xdr:sp macro="" textlink="">
          <xdr:nvSpPr>
            <xdr:cNvPr id="1144" name="Group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95250</xdr:colOff>
          <xdr:row>15</xdr:row>
          <xdr:rowOff>66675</xdr:rowOff>
        </xdr:to>
        <xdr:sp macro="" textlink="">
          <xdr:nvSpPr>
            <xdr:cNvPr id="1145" name="Group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142875</xdr:colOff>
          <xdr:row>15</xdr:row>
          <xdr:rowOff>66675</xdr:rowOff>
        </xdr:to>
        <xdr:sp macro="" textlink="">
          <xdr:nvSpPr>
            <xdr:cNvPr id="1146" name="Group Box 122" hidden="1">
              <a:extLst>
                <a:ext uri="{63B3BB69-23CF-44E3-9099-C40C66FF867C}">
                  <a14:compatExt spid="_x0000_s1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238125</xdr:colOff>
          <xdr:row>15</xdr:row>
          <xdr:rowOff>66675</xdr:rowOff>
        </xdr:to>
        <xdr:sp macro="" textlink="">
          <xdr:nvSpPr>
            <xdr:cNvPr id="1147" name="Group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57150</xdr:colOff>
          <xdr:row>15</xdr:row>
          <xdr:rowOff>66675</xdr:rowOff>
        </xdr:to>
        <xdr:sp macro="" textlink="">
          <xdr:nvSpPr>
            <xdr:cNvPr id="1148" name="Group Box 124" hidden="1">
              <a:extLst>
                <a:ext uri="{63B3BB69-23CF-44E3-9099-C40C66FF867C}">
                  <a14:compatExt spid="_x0000_s1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57150</xdr:colOff>
          <xdr:row>15</xdr:row>
          <xdr:rowOff>66675</xdr:rowOff>
        </xdr:to>
        <xdr:sp macro="" textlink="">
          <xdr:nvSpPr>
            <xdr:cNvPr id="1151" name="Group Box 127" hidden="1">
              <a:extLst>
                <a:ext uri="{63B3BB69-23CF-44E3-9099-C40C66FF867C}">
                  <a14:compatExt spid="_x0000_s1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142875</xdr:rowOff>
        </xdr:from>
        <xdr:to>
          <xdr:col>18</xdr:col>
          <xdr:colOff>0</xdr:colOff>
          <xdr:row>15</xdr:row>
          <xdr:rowOff>66675</xdr:rowOff>
        </xdr:to>
        <xdr:sp macro="" textlink="">
          <xdr:nvSpPr>
            <xdr:cNvPr id="1159" name="Group Box 135" hidden="1">
              <a:extLst>
                <a:ext uri="{63B3BB69-23CF-44E3-9099-C40C66FF867C}">
                  <a14:compatExt spid="_x0000_s1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123825</xdr:colOff>
          <xdr:row>15</xdr:row>
          <xdr:rowOff>66675</xdr:rowOff>
        </xdr:to>
        <xdr:sp macro="" textlink="">
          <xdr:nvSpPr>
            <xdr:cNvPr id="1160" name="Group Box 136" hidden="1">
              <a:extLst>
                <a:ext uri="{63B3BB69-23CF-44E3-9099-C40C66FF867C}">
                  <a14:compatExt spid="_x0000_s1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209550</xdr:colOff>
          <xdr:row>15</xdr:row>
          <xdr:rowOff>66675</xdr:rowOff>
        </xdr:to>
        <xdr:sp macro="" textlink="">
          <xdr:nvSpPr>
            <xdr:cNvPr id="1161" name="Group Box 137" hidden="1">
              <a:extLst>
                <a:ext uri="{63B3BB69-23CF-44E3-9099-C40C66FF867C}">
                  <a14:compatExt spid="_x0000_s1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209550</xdr:colOff>
          <xdr:row>15</xdr:row>
          <xdr:rowOff>66675</xdr:rowOff>
        </xdr:to>
        <xdr:sp macro="" textlink="">
          <xdr:nvSpPr>
            <xdr:cNvPr id="1162" name="Group Box 138" hidden="1">
              <a:extLst>
                <a:ext uri="{63B3BB69-23CF-44E3-9099-C40C66FF867C}">
                  <a14:compatExt spid="_x0000_s1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123825</xdr:colOff>
          <xdr:row>15</xdr:row>
          <xdr:rowOff>66675</xdr:rowOff>
        </xdr:to>
        <xdr:sp macro="" textlink="">
          <xdr:nvSpPr>
            <xdr:cNvPr id="1163" name="Group Box 139" hidden="1">
              <a:extLst>
                <a:ext uri="{63B3BB69-23CF-44E3-9099-C40C66FF867C}">
                  <a14:compatExt spid="_x0000_s1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209550</xdr:colOff>
          <xdr:row>15</xdr:row>
          <xdr:rowOff>66675</xdr:rowOff>
        </xdr:to>
        <xdr:sp macro="" textlink="">
          <xdr:nvSpPr>
            <xdr:cNvPr id="1164" name="Group Box 140" hidden="1">
              <a:extLst>
                <a:ext uri="{63B3BB69-23CF-44E3-9099-C40C66FF867C}">
                  <a14:compatExt spid="_x0000_s1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xdr:row>
          <xdr:rowOff>142875</xdr:rowOff>
        </xdr:from>
        <xdr:to>
          <xdr:col>15</xdr:col>
          <xdr:colOff>190500</xdr:colOff>
          <xdr:row>15</xdr:row>
          <xdr:rowOff>47625</xdr:rowOff>
        </xdr:to>
        <xdr:sp macro="" textlink="">
          <xdr:nvSpPr>
            <xdr:cNvPr id="1200" name="Group Box 176" hidden="1">
              <a:extLst>
                <a:ext uri="{63B3BB69-23CF-44E3-9099-C40C66FF867C}">
                  <a14:compatExt spid="_x0000_s1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9525</xdr:rowOff>
        </xdr:from>
        <xdr:to>
          <xdr:col>14</xdr:col>
          <xdr:colOff>123825</xdr:colOff>
          <xdr:row>16</xdr:row>
          <xdr:rowOff>85725</xdr:rowOff>
        </xdr:to>
        <xdr:sp macro="" textlink="">
          <xdr:nvSpPr>
            <xdr:cNvPr id="1201" name="Group Box 177" hidden="1">
              <a:extLst>
                <a:ext uri="{63B3BB69-23CF-44E3-9099-C40C66FF867C}">
                  <a14:compatExt spid="_x0000_s1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142875</xdr:rowOff>
        </xdr:from>
        <xdr:to>
          <xdr:col>14</xdr:col>
          <xdr:colOff>123825</xdr:colOff>
          <xdr:row>13</xdr:row>
          <xdr:rowOff>47625</xdr:rowOff>
        </xdr:to>
        <xdr:sp macro="" textlink="">
          <xdr:nvSpPr>
            <xdr:cNvPr id="1202" name="Group Box 178" hidden="1">
              <a:extLst>
                <a:ext uri="{63B3BB69-23CF-44E3-9099-C40C66FF867C}">
                  <a14:compatExt spid="_x0000_s1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142875</xdr:rowOff>
        </xdr:from>
        <xdr:to>
          <xdr:col>14</xdr:col>
          <xdr:colOff>123825</xdr:colOff>
          <xdr:row>20</xdr:row>
          <xdr:rowOff>38100</xdr:rowOff>
        </xdr:to>
        <xdr:sp macro="" textlink="">
          <xdr:nvSpPr>
            <xdr:cNvPr id="1203" name="Group Box 179" hidden="1">
              <a:extLst>
                <a:ext uri="{63B3BB69-23CF-44E3-9099-C40C66FF867C}">
                  <a14:compatExt spid="_x0000_s1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123825</xdr:rowOff>
        </xdr:from>
        <xdr:to>
          <xdr:col>15</xdr:col>
          <xdr:colOff>190500</xdr:colOff>
          <xdr:row>22</xdr:row>
          <xdr:rowOff>38100</xdr:rowOff>
        </xdr:to>
        <xdr:sp macro="" textlink="">
          <xdr:nvSpPr>
            <xdr:cNvPr id="1204" name="Group Box 180" hidden="1">
              <a:extLst>
                <a:ext uri="{63B3BB69-23CF-44E3-9099-C40C66FF867C}">
                  <a14:compatExt spid="_x0000_s1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133350</xdr:rowOff>
        </xdr:from>
        <xdr:to>
          <xdr:col>14</xdr:col>
          <xdr:colOff>123825</xdr:colOff>
          <xdr:row>23</xdr:row>
          <xdr:rowOff>47625</xdr:rowOff>
        </xdr:to>
        <xdr:sp macro="" textlink="">
          <xdr:nvSpPr>
            <xdr:cNvPr id="1205" name="Group Box 181" hidden="1">
              <a:extLst>
                <a:ext uri="{63B3BB69-23CF-44E3-9099-C40C66FF867C}">
                  <a14:compatExt spid="_x0000_s1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123825</xdr:rowOff>
        </xdr:from>
        <xdr:to>
          <xdr:col>14</xdr:col>
          <xdr:colOff>161925</xdr:colOff>
          <xdr:row>24</xdr:row>
          <xdr:rowOff>38100</xdr:rowOff>
        </xdr:to>
        <xdr:sp macro="" textlink="">
          <xdr:nvSpPr>
            <xdr:cNvPr id="1206" name="Group Box 182" hidden="1">
              <a:extLst>
                <a:ext uri="{63B3BB69-23CF-44E3-9099-C40C66FF867C}">
                  <a14:compatExt spid="_x0000_s120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57150</xdr:colOff>
          <xdr:row>9</xdr:row>
          <xdr:rowOff>133350</xdr:rowOff>
        </xdr:from>
        <xdr:to>
          <xdr:col>18</xdr:col>
          <xdr:colOff>0</xdr:colOff>
          <xdr:row>11</xdr:row>
          <xdr:rowOff>57150</xdr:rowOff>
        </xdr:to>
        <xdr:sp macro="" textlink="">
          <xdr:nvSpPr>
            <xdr:cNvPr id="4097" name="Group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257175</xdr:colOff>
          <xdr:row>11</xdr:row>
          <xdr:rowOff>57150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333375</xdr:colOff>
          <xdr:row>11</xdr:row>
          <xdr:rowOff>57150</xdr:rowOff>
        </xdr:to>
        <xdr:sp macro="" textlink="">
          <xdr:nvSpPr>
            <xdr:cNvPr id="4099" name="Group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257175</xdr:colOff>
          <xdr:row>11</xdr:row>
          <xdr:rowOff>57150</xdr:rowOff>
        </xdr:to>
        <xdr:sp macro="" textlink="">
          <xdr:nvSpPr>
            <xdr:cNvPr id="4100" name="Group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133350</xdr:rowOff>
        </xdr:from>
        <xdr:to>
          <xdr:col>18</xdr:col>
          <xdr:colOff>0</xdr:colOff>
          <xdr:row>11</xdr:row>
          <xdr:rowOff>57150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4102" name="Group Box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4103" name="Group Box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4104" name="Group Box 8"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247650</xdr:colOff>
          <xdr:row>11</xdr:row>
          <xdr:rowOff>57150</xdr:rowOff>
        </xdr:to>
        <xdr:sp macro="" textlink="">
          <xdr:nvSpPr>
            <xdr:cNvPr id="4105" name="Group Box 9"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4107" name="Group Box 11" hidden="1">
              <a:extLst>
                <a:ext uri="{63B3BB69-23CF-44E3-9099-C40C66FF867C}">
                  <a14:compatExt spid="_x0000_s4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266700</xdr:colOff>
          <xdr:row>11</xdr:row>
          <xdr:rowOff>57150</xdr:rowOff>
        </xdr:to>
        <xdr:sp macro="" textlink="">
          <xdr:nvSpPr>
            <xdr:cNvPr id="4108" name="Group Box 12" hidden="1">
              <a:extLst>
                <a:ext uri="{63B3BB69-23CF-44E3-9099-C40C66FF867C}">
                  <a14:compatExt spid="_x0000_s4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333375</xdr:colOff>
          <xdr:row>11</xdr:row>
          <xdr:rowOff>57150</xdr:rowOff>
        </xdr:to>
        <xdr:sp macro="" textlink="">
          <xdr:nvSpPr>
            <xdr:cNvPr id="4109" name="Group Box 13"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428625</xdr:colOff>
          <xdr:row>11</xdr:row>
          <xdr:rowOff>57150</xdr:rowOff>
        </xdr:to>
        <xdr:sp macro="" textlink="">
          <xdr:nvSpPr>
            <xdr:cNvPr id="4110" name="Group Box 14" hidden="1">
              <a:extLst>
                <a:ext uri="{63B3BB69-23CF-44E3-9099-C40C66FF867C}">
                  <a14:compatExt spid="_x0000_s4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228600</xdr:colOff>
          <xdr:row>11</xdr:row>
          <xdr:rowOff>57150</xdr:rowOff>
        </xdr:to>
        <xdr:sp macro="" textlink="">
          <xdr:nvSpPr>
            <xdr:cNvPr id="4111" name="Group Box 15" hidden="1">
              <a:extLst>
                <a:ext uri="{63B3BB69-23CF-44E3-9099-C40C66FF867C}">
                  <a14:compatExt spid="_x0000_s4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228600</xdr:colOff>
          <xdr:row>11</xdr:row>
          <xdr:rowOff>57150</xdr:rowOff>
        </xdr:to>
        <xdr:sp macro="" textlink="">
          <xdr:nvSpPr>
            <xdr:cNvPr id="4112" name="Group Box 16" hidden="1">
              <a:extLst>
                <a:ext uri="{63B3BB69-23CF-44E3-9099-C40C66FF867C}">
                  <a14:compatExt spid="_x0000_s4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133350</xdr:rowOff>
        </xdr:from>
        <xdr:to>
          <xdr:col>18</xdr:col>
          <xdr:colOff>0</xdr:colOff>
          <xdr:row>11</xdr:row>
          <xdr:rowOff>57150</xdr:rowOff>
        </xdr:to>
        <xdr:sp macro="" textlink="">
          <xdr:nvSpPr>
            <xdr:cNvPr id="4113" name="Group Box 17" hidden="1">
              <a:extLst>
                <a:ext uri="{63B3BB69-23CF-44E3-9099-C40C66FF867C}">
                  <a14:compatExt spid="_x0000_s4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4114" name="Group Box 18" hidden="1">
              <a:extLst>
                <a:ext uri="{63B3BB69-23CF-44E3-9099-C40C66FF867C}">
                  <a14:compatExt spid="_x0000_s4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4116" name="Group Box 20" hidden="1">
              <a:extLst>
                <a:ext uri="{63B3BB69-23CF-44E3-9099-C40C66FF867C}">
                  <a14:compatExt spid="_x0000_s4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4117" name="Group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4118" name="Group Box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133350</xdr:rowOff>
        </xdr:from>
        <xdr:to>
          <xdr:col>15</xdr:col>
          <xdr:colOff>257175</xdr:colOff>
          <xdr:row>11</xdr:row>
          <xdr:rowOff>38100</xdr:rowOff>
        </xdr:to>
        <xdr:sp macro="" textlink="">
          <xdr:nvSpPr>
            <xdr:cNvPr id="4119" name="Group Box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0</xdr:rowOff>
        </xdr:from>
        <xdr:to>
          <xdr:col>14</xdr:col>
          <xdr:colOff>200025</xdr:colOff>
          <xdr:row>12</xdr:row>
          <xdr:rowOff>76200</xdr:rowOff>
        </xdr:to>
        <xdr:sp macro="" textlink="">
          <xdr:nvSpPr>
            <xdr:cNvPr id="4120" name="Group Box 24"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xdr:row>
          <xdr:rowOff>152400</xdr:rowOff>
        </xdr:from>
        <xdr:to>
          <xdr:col>14</xdr:col>
          <xdr:colOff>200025</xdr:colOff>
          <xdr:row>9</xdr:row>
          <xdr:rowOff>57150</xdr:rowOff>
        </xdr:to>
        <xdr:sp macro="" textlink="">
          <xdr:nvSpPr>
            <xdr:cNvPr id="4121" name="Group Box 25" hidden="1">
              <a:extLst>
                <a:ext uri="{63B3BB69-23CF-44E3-9099-C40C66FF867C}">
                  <a14:compatExt spid="_x0000_s4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200025</xdr:colOff>
          <xdr:row>15</xdr:row>
          <xdr:rowOff>57150</xdr:rowOff>
        </xdr:to>
        <xdr:sp macro="" textlink="">
          <xdr:nvSpPr>
            <xdr:cNvPr id="4122" name="Group Box 26" hidden="1">
              <a:extLst>
                <a:ext uri="{63B3BB69-23CF-44E3-9099-C40C66FF867C}">
                  <a14:compatExt spid="_x0000_s4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0</xdr:rowOff>
        </xdr:from>
        <xdr:to>
          <xdr:col>15</xdr:col>
          <xdr:colOff>257175</xdr:colOff>
          <xdr:row>15</xdr:row>
          <xdr:rowOff>76200</xdr:rowOff>
        </xdr:to>
        <xdr:sp macro="" textlink="">
          <xdr:nvSpPr>
            <xdr:cNvPr id="4123" name="Group Box 27"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200025</xdr:colOff>
          <xdr:row>15</xdr:row>
          <xdr:rowOff>76200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238125</xdr:colOff>
          <xdr:row>15</xdr:row>
          <xdr:rowOff>76200</xdr:rowOff>
        </xdr:to>
        <xdr:sp macro="" textlink="">
          <xdr:nvSpPr>
            <xdr:cNvPr id="4125" name="Group Box 29" hidden="1">
              <a:extLst>
                <a:ext uri="{63B3BB69-23CF-44E3-9099-C40C66FF867C}">
                  <a14:compatExt spid="_x0000_s4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xdr:row>
          <xdr:rowOff>152400</xdr:rowOff>
        </xdr:from>
        <xdr:to>
          <xdr:col>14</xdr:col>
          <xdr:colOff>200025</xdr:colOff>
          <xdr:row>8</xdr:row>
          <xdr:rowOff>57150</xdr:rowOff>
        </xdr:to>
        <xdr:sp macro="" textlink="">
          <xdr:nvSpPr>
            <xdr:cNvPr id="4126" name="Group Box 30" hidden="1">
              <a:extLst>
                <a:ext uri="{63B3BB69-23CF-44E3-9099-C40C66FF867C}">
                  <a14:compatExt spid="_x0000_s4126"/>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inuing%20Assessment%20Tool_2016.08.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 08-04-16"/>
      <sheetName val="Regulatory Backup"/>
      <sheetName val="Guidance"/>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omments" Target="../comments1.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3.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pane ySplit="1" topLeftCell="A2" activePane="bottomLeft" state="frozen"/>
      <selection pane="bottomLeft" activeCell="B18" sqref="B18"/>
    </sheetView>
  </sheetViews>
  <sheetFormatPr defaultColWidth="8.85546875" defaultRowHeight="14.25" x14ac:dyDescent="0.2"/>
  <cols>
    <col min="1" max="1" width="11.85546875" style="2" customWidth="1"/>
    <col min="2" max="2" width="89.7109375" style="2" customWidth="1"/>
    <col min="3" max="3" width="8.85546875" style="2"/>
    <col min="4" max="4" width="25.42578125" style="2" customWidth="1"/>
    <col min="5" max="16384" width="8.85546875" style="2"/>
  </cols>
  <sheetData>
    <row r="1" spans="1:4" ht="15" x14ac:dyDescent="0.25">
      <c r="A1" s="1" t="s">
        <v>3</v>
      </c>
      <c r="B1" s="1" t="s">
        <v>18</v>
      </c>
      <c r="C1" s="1" t="s">
        <v>2</v>
      </c>
      <c r="D1" s="1" t="s">
        <v>4</v>
      </c>
    </row>
    <row r="2" spans="1:4" x14ac:dyDescent="0.2">
      <c r="A2" s="2">
        <v>16</v>
      </c>
      <c r="B2" s="2" t="s">
        <v>186</v>
      </c>
      <c r="C2" s="2">
        <v>0</v>
      </c>
    </row>
    <row r="3" spans="1:4" x14ac:dyDescent="0.2">
      <c r="B3" s="2" t="s">
        <v>187</v>
      </c>
      <c r="C3" s="2">
        <v>3</v>
      </c>
    </row>
    <row r="4" spans="1:4" x14ac:dyDescent="0.2">
      <c r="B4" s="2" t="s">
        <v>188</v>
      </c>
      <c r="C4" s="2">
        <v>6</v>
      </c>
    </row>
    <row r="5" spans="1:4" x14ac:dyDescent="0.2">
      <c r="B5" s="2" t="s">
        <v>189</v>
      </c>
      <c r="C5" s="2">
        <v>9</v>
      </c>
    </row>
    <row r="6" spans="1:4" x14ac:dyDescent="0.2">
      <c r="A6" s="2">
        <v>17</v>
      </c>
      <c r="B6" s="2" t="s">
        <v>179</v>
      </c>
      <c r="C6" s="2">
        <v>0</v>
      </c>
    </row>
    <row r="7" spans="1:4" x14ac:dyDescent="0.2">
      <c r="B7" s="2" t="s">
        <v>75</v>
      </c>
      <c r="C7" s="2">
        <v>4</v>
      </c>
    </row>
    <row r="8" spans="1:4" x14ac:dyDescent="0.2">
      <c r="B8" s="2" t="s">
        <v>76</v>
      </c>
      <c r="C8" s="2">
        <v>6</v>
      </c>
    </row>
    <row r="9" spans="1:4" x14ac:dyDescent="0.2">
      <c r="B9" s="2" t="s">
        <v>185</v>
      </c>
      <c r="C9" s="2">
        <v>0</v>
      </c>
    </row>
    <row r="10" spans="1:4" x14ac:dyDescent="0.2">
      <c r="A10" s="2">
        <v>18</v>
      </c>
      <c r="B10" s="2" t="s">
        <v>6</v>
      </c>
      <c r="C10" s="2">
        <v>0</v>
      </c>
    </row>
    <row r="11" spans="1:4" x14ac:dyDescent="0.2">
      <c r="B11" s="2" t="s">
        <v>5</v>
      </c>
      <c r="C11" s="2">
        <v>3</v>
      </c>
    </row>
    <row r="12" spans="1:4" x14ac:dyDescent="0.2">
      <c r="A12" s="2">
        <v>19</v>
      </c>
      <c r="B12" s="2" t="str">
        <f>IF(ISBLANK('RAQ 01-07-16'!J5),"Yes, audit is clean (no findings) or no relevant findings","")</f>
        <v>Yes, audit is clean (no findings) or no relevant findings</v>
      </c>
      <c r="C12" s="2">
        <v>0</v>
      </c>
    </row>
    <row r="13" spans="1:4" x14ac:dyDescent="0.2">
      <c r="B13" s="2" t="str">
        <f>IF(ISBLANK('RAQ 01-07-16'!M5),"Single audit has findings but no significant deficiencies or material weaknesses","")</f>
        <v>Single audit has findings but no significant deficiencies or material weaknesses</v>
      </c>
      <c r="C13" s="2">
        <v>1</v>
      </c>
    </row>
    <row r="14" spans="1:4" x14ac:dyDescent="0.2">
      <c r="B14" s="2" t="str">
        <f>IF(ISBLANK('RAQ 01-07-16'!M5),"Single audit has qualified or adverse opinions","")</f>
        <v>Single audit has qualified or adverse opinions</v>
      </c>
      <c r="C14" s="2">
        <v>4</v>
      </c>
    </row>
    <row r="15" spans="1:4" x14ac:dyDescent="0.2">
      <c r="B15" s="2" t="str">
        <f>IF(ISBLANK('RAQ 01-07-16'!J4),"No Single audit, but completed mini-audit (or similar audit) with no problem(s)","")</f>
        <v>No Single audit, but completed mini-audit (or similar audit) with no problem(s)</v>
      </c>
      <c r="C15" s="2">
        <v>2</v>
      </c>
    </row>
    <row r="16" spans="1:4" x14ac:dyDescent="0.2">
      <c r="B16" s="2" t="str">
        <f>IF(ISBLANK('RAQ 01-07-16'!J4),"No Single audit, but has alternative recurring annual audit with no findings ","")</f>
        <v xml:space="preserve">No Single audit, but has alternative recurring annual audit with no findings </v>
      </c>
      <c r="C16" s="2">
        <v>1</v>
      </c>
    </row>
    <row r="17" spans="1:3" x14ac:dyDescent="0.2">
      <c r="B17" s="2" t="str">
        <f>IF(ISBLANK('RAQ 01-07-16'!J4),"No Single audit, but passed an audit or major review by a federal agency","")</f>
        <v>No Single audit, but passed an audit or major review by a federal agency</v>
      </c>
      <c r="C17" s="2">
        <v>2</v>
      </c>
    </row>
    <row r="18" spans="1:3" x14ac:dyDescent="0.2">
      <c r="B18" s="2" t="str">
        <f>IF(ISBLANK('RAQ 01-07-16'!J4),"No Single audit, and mini-audit (or similar audit) identified problem(s)","")</f>
        <v>No Single audit, and mini-audit (or similar audit) identified problem(s)</v>
      </c>
      <c r="C18" s="2">
        <v>6</v>
      </c>
    </row>
    <row r="19" spans="1:3" x14ac:dyDescent="0.2">
      <c r="B19" s="2" t="str">
        <f>IF(ISBLANK('RAQ 01-07-16'!J4),"No audit","")</f>
        <v>No audit</v>
      </c>
      <c r="C19" s="2">
        <v>6</v>
      </c>
    </row>
    <row r="20" spans="1:3" x14ac:dyDescent="0.2">
      <c r="A20" s="2">
        <v>20</v>
      </c>
      <c r="B20" s="2" t="s">
        <v>77</v>
      </c>
      <c r="C20" s="2">
        <v>0</v>
      </c>
    </row>
    <row r="21" spans="1:3" x14ac:dyDescent="0.2">
      <c r="B21" s="2" t="s">
        <v>78</v>
      </c>
      <c r="C21" s="2">
        <v>2</v>
      </c>
    </row>
    <row r="22" spans="1:3" x14ac:dyDescent="0.2">
      <c r="B22" s="2" t="s">
        <v>79</v>
      </c>
      <c r="C22" s="2">
        <v>4</v>
      </c>
    </row>
    <row r="23" spans="1:3" x14ac:dyDescent="0.2">
      <c r="B23" s="2" t="s">
        <v>80</v>
      </c>
      <c r="C23" s="2">
        <v>6</v>
      </c>
    </row>
    <row r="24" spans="1:3" x14ac:dyDescent="0.2">
      <c r="B24" s="2" t="s">
        <v>81</v>
      </c>
      <c r="C24" s="2">
        <v>0</v>
      </c>
    </row>
    <row r="25" spans="1:3" x14ac:dyDescent="0.2">
      <c r="A25" s="2">
        <v>21</v>
      </c>
      <c r="B25" s="2" t="s">
        <v>81</v>
      </c>
      <c r="C25" s="2">
        <v>0</v>
      </c>
    </row>
    <row r="26" spans="1:3" x14ac:dyDescent="0.2">
      <c r="B26" s="2" t="s">
        <v>82</v>
      </c>
      <c r="C26" s="2">
        <v>6</v>
      </c>
    </row>
    <row r="27" spans="1:3" x14ac:dyDescent="0.2">
      <c r="A27" s="2">
        <v>22</v>
      </c>
      <c r="B27" s="2" t="s">
        <v>83</v>
      </c>
      <c r="C27" s="2">
        <v>0</v>
      </c>
    </row>
    <row r="28" spans="1:3" x14ac:dyDescent="0.2">
      <c r="B28" s="2" t="s">
        <v>84</v>
      </c>
      <c r="C28" s="2">
        <v>4</v>
      </c>
    </row>
    <row r="29" spans="1:3" x14ac:dyDescent="0.2">
      <c r="B29" s="2" t="s">
        <v>85</v>
      </c>
      <c r="C29" s="2">
        <v>4</v>
      </c>
    </row>
    <row r="30" spans="1:3" x14ac:dyDescent="0.2">
      <c r="B30" s="2" t="s">
        <v>86</v>
      </c>
      <c r="C30" s="2">
        <v>6</v>
      </c>
    </row>
    <row r="31" spans="1:3" x14ac:dyDescent="0.2">
      <c r="B31" s="2" t="s">
        <v>87</v>
      </c>
      <c r="C31" s="2">
        <v>6</v>
      </c>
    </row>
    <row r="32" spans="1:3" x14ac:dyDescent="0.2">
      <c r="B32" s="2" t="s">
        <v>88</v>
      </c>
      <c r="C32" s="2">
        <v>8</v>
      </c>
    </row>
    <row r="33" spans="1:3" x14ac:dyDescent="0.2">
      <c r="A33" s="2">
        <v>23</v>
      </c>
      <c r="B33" s="2" t="s">
        <v>89</v>
      </c>
      <c r="C33" s="2">
        <v>0</v>
      </c>
    </row>
    <row r="34" spans="1:3" x14ac:dyDescent="0.2">
      <c r="B34" s="2" t="s">
        <v>90</v>
      </c>
      <c r="C34" s="2">
        <v>2</v>
      </c>
    </row>
    <row r="35" spans="1:3" x14ac:dyDescent="0.2">
      <c r="B35" s="2" t="s">
        <v>91</v>
      </c>
      <c r="C35" s="2">
        <v>6</v>
      </c>
    </row>
    <row r="36" spans="1:3" x14ac:dyDescent="0.2">
      <c r="A36" s="2">
        <v>24</v>
      </c>
      <c r="B36" s="2" t="s">
        <v>7</v>
      </c>
      <c r="C36" s="2">
        <v>3</v>
      </c>
    </row>
    <row r="37" spans="1:3" x14ac:dyDescent="0.2">
      <c r="B37" s="2" t="s">
        <v>8</v>
      </c>
      <c r="C37" s="2">
        <v>2</v>
      </c>
    </row>
    <row r="38" spans="1:3" x14ac:dyDescent="0.2">
      <c r="B38" s="2" t="s">
        <v>9</v>
      </c>
      <c r="C38" s="2">
        <v>1</v>
      </c>
    </row>
    <row r="39" spans="1:3" x14ac:dyDescent="0.2">
      <c r="B39" s="2" t="s">
        <v>10</v>
      </c>
      <c r="C39" s="2">
        <v>0</v>
      </c>
    </row>
    <row r="40" spans="1:3" x14ac:dyDescent="0.2">
      <c r="A40" s="2">
        <v>25</v>
      </c>
      <c r="B40" s="2" t="s">
        <v>11</v>
      </c>
      <c r="C40" s="2">
        <v>0</v>
      </c>
    </row>
    <row r="41" spans="1:3" x14ac:dyDescent="0.2">
      <c r="B41" s="2" t="s">
        <v>12</v>
      </c>
      <c r="C41" s="2">
        <v>3</v>
      </c>
    </row>
    <row r="42" spans="1:3" x14ac:dyDescent="0.2">
      <c r="B42" s="2" t="s">
        <v>13</v>
      </c>
      <c r="C42" s="2">
        <v>9</v>
      </c>
    </row>
    <row r="43" spans="1:3" x14ac:dyDescent="0.2">
      <c r="A43" s="2">
        <v>26</v>
      </c>
      <c r="B43" s="2" t="s">
        <v>82</v>
      </c>
      <c r="C43" s="2">
        <v>0</v>
      </c>
    </row>
    <row r="44" spans="1:3" x14ac:dyDescent="0.2">
      <c r="B44" s="2" t="s">
        <v>14</v>
      </c>
      <c r="C44" s="2">
        <v>1</v>
      </c>
    </row>
    <row r="45" spans="1:3" x14ac:dyDescent="0.2">
      <c r="B45" s="2" t="s">
        <v>15</v>
      </c>
      <c r="C45" s="2">
        <v>4</v>
      </c>
    </row>
    <row r="46" spans="1:3" x14ac:dyDescent="0.2">
      <c r="B46" s="2" t="s">
        <v>16</v>
      </c>
      <c r="C46" s="2">
        <v>6</v>
      </c>
    </row>
    <row r="47" spans="1:3" x14ac:dyDescent="0.2">
      <c r="B47" s="2" t="s">
        <v>17</v>
      </c>
      <c r="C47" s="2">
        <v>9</v>
      </c>
    </row>
    <row r="48" spans="1:3" x14ac:dyDescent="0.2">
      <c r="A48" s="2">
        <v>27</v>
      </c>
      <c r="B48" s="2" t="s">
        <v>191</v>
      </c>
      <c r="C48" s="2">
        <v>0</v>
      </c>
    </row>
    <row r="49" spans="1:3" x14ac:dyDescent="0.2">
      <c r="B49" s="2" t="s">
        <v>192</v>
      </c>
      <c r="C49" s="2">
        <v>1</v>
      </c>
    </row>
    <row r="50" spans="1:3" x14ac:dyDescent="0.2">
      <c r="B50" s="2" t="s">
        <v>193</v>
      </c>
      <c r="C50" s="2">
        <v>3</v>
      </c>
    </row>
    <row r="51" spans="1:3" x14ac:dyDescent="0.2">
      <c r="B51" s="2" t="s">
        <v>194</v>
      </c>
      <c r="C51" s="2">
        <v>6</v>
      </c>
    </row>
    <row r="52" spans="1:3" x14ac:dyDescent="0.2">
      <c r="A52" s="2">
        <v>28</v>
      </c>
      <c r="B52" s="2" t="s">
        <v>92</v>
      </c>
      <c r="C52" s="2">
        <v>0</v>
      </c>
    </row>
    <row r="53" spans="1:3" x14ac:dyDescent="0.2">
      <c r="B53" s="2" t="s">
        <v>93</v>
      </c>
      <c r="C53" s="2">
        <v>4</v>
      </c>
    </row>
    <row r="54" spans="1:3" x14ac:dyDescent="0.2">
      <c r="B54" s="2" t="s">
        <v>94</v>
      </c>
      <c r="C54" s="2">
        <v>6</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0000"/>
  </sheetPr>
  <dimension ref="A1:AK56"/>
  <sheetViews>
    <sheetView showGridLines="0" tabSelected="1" zoomScale="120" zoomScaleNormal="120" zoomScaleSheetLayoutView="90" zoomScalePageLayoutView="130" workbookViewId="0">
      <selection activeCell="A3" sqref="A3"/>
    </sheetView>
  </sheetViews>
  <sheetFormatPr defaultColWidth="9.140625" defaultRowHeight="11.25" x14ac:dyDescent="0.25"/>
  <cols>
    <col min="1" max="1" width="3.140625" style="8" customWidth="1"/>
    <col min="2" max="3" width="4.7109375" style="13" customWidth="1"/>
    <col min="4" max="4" width="4.28515625" style="13" customWidth="1"/>
    <col min="5" max="5" width="5.140625" style="13" customWidth="1"/>
    <col min="6" max="6" width="3" style="13" customWidth="1"/>
    <col min="7" max="7" width="1.7109375" style="13" customWidth="1"/>
    <col min="8" max="8" width="1.85546875" style="13" customWidth="1"/>
    <col min="9" max="9" width="2" style="13" customWidth="1"/>
    <col min="10" max="10" width="2.42578125" style="13" customWidth="1"/>
    <col min="11" max="11" width="1.5703125" style="13" customWidth="1"/>
    <col min="12" max="12" width="3.5703125" style="13" customWidth="1"/>
    <col min="13" max="14" width="2.42578125" style="13" customWidth="1"/>
    <col min="15" max="17" width="4.7109375" style="13" customWidth="1"/>
    <col min="18" max="18" width="2.28515625" style="13" customWidth="1"/>
    <col min="19" max="19" width="1.5703125" style="13" customWidth="1"/>
    <col min="20" max="20" width="2.28515625" style="13" customWidth="1"/>
    <col min="21" max="21" width="2.140625" style="13" customWidth="1"/>
    <col min="22" max="22" width="5.7109375" style="8" customWidth="1"/>
    <col min="23" max="33" width="4.7109375" style="13" customWidth="1"/>
    <col min="34" max="35" width="4.42578125" style="13" customWidth="1"/>
    <col min="36" max="36" width="3.140625" style="13" customWidth="1"/>
    <col min="37" max="39" width="4.42578125" style="13" customWidth="1"/>
    <col min="40" max="16384" width="9.140625" style="13"/>
  </cols>
  <sheetData>
    <row r="1" spans="1:37" ht="12.75" customHeight="1" x14ac:dyDescent="0.25">
      <c r="B1" s="56" t="s">
        <v>173</v>
      </c>
      <c r="C1" s="56"/>
      <c r="D1" s="56"/>
      <c r="E1" s="56"/>
      <c r="F1" s="56"/>
      <c r="G1" s="56"/>
      <c r="H1" s="56"/>
      <c r="I1" s="56"/>
      <c r="J1" s="56"/>
      <c r="K1" s="56"/>
      <c r="L1" s="56"/>
      <c r="M1" s="56"/>
      <c r="N1" s="56"/>
      <c r="O1" s="56"/>
      <c r="P1" s="56"/>
      <c r="Q1" s="56"/>
      <c r="R1" s="56"/>
      <c r="S1" s="56"/>
      <c r="T1" s="56"/>
      <c r="U1" s="56"/>
      <c r="V1" s="9"/>
      <c r="W1" s="10" t="s">
        <v>120</v>
      </c>
      <c r="X1" s="11"/>
      <c r="Y1" s="11"/>
      <c r="Z1" s="11"/>
      <c r="AA1" s="11"/>
      <c r="AB1" s="11"/>
      <c r="AC1" s="11"/>
      <c r="AD1" s="11"/>
      <c r="AE1" s="11"/>
      <c r="AF1" s="11"/>
      <c r="AG1" s="11"/>
      <c r="AH1" s="11"/>
      <c r="AI1" s="12" t="s">
        <v>2</v>
      </c>
      <c r="AJ1" s="11"/>
      <c r="AK1" s="11"/>
    </row>
    <row r="2" spans="1:37" ht="12.75" customHeight="1" x14ac:dyDescent="0.25">
      <c r="B2" s="56"/>
      <c r="C2" s="56"/>
      <c r="D2" s="56"/>
      <c r="E2" s="56"/>
      <c r="F2" s="56"/>
      <c r="G2" s="56"/>
      <c r="H2" s="56"/>
      <c r="I2" s="56"/>
      <c r="J2" s="56"/>
      <c r="K2" s="56"/>
      <c r="L2" s="56"/>
      <c r="M2" s="56"/>
      <c r="N2" s="56"/>
      <c r="O2" s="56"/>
      <c r="P2" s="56"/>
      <c r="Q2" s="56"/>
      <c r="R2" s="56"/>
      <c r="S2" s="56"/>
      <c r="T2" s="56"/>
      <c r="U2" s="56"/>
      <c r="V2" s="9"/>
      <c r="W2" s="10"/>
      <c r="X2" s="11"/>
      <c r="Y2" s="11"/>
      <c r="Z2" s="11"/>
      <c r="AA2" s="11"/>
      <c r="AB2" s="11"/>
      <c r="AC2" s="11"/>
      <c r="AD2" s="11"/>
      <c r="AE2" s="11"/>
      <c r="AF2" s="11"/>
      <c r="AG2" s="11"/>
      <c r="AH2" s="11"/>
      <c r="AI2" s="11"/>
      <c r="AJ2" s="11"/>
      <c r="AK2" s="11"/>
    </row>
    <row r="3" spans="1:37" ht="12.75" customHeight="1" thickBot="1" x14ac:dyDescent="0.3">
      <c r="B3" s="43" t="s">
        <v>163</v>
      </c>
      <c r="C3" s="43"/>
      <c r="D3" s="43"/>
      <c r="E3" s="43"/>
      <c r="F3" s="44"/>
      <c r="G3" s="48"/>
      <c r="H3" s="49"/>
      <c r="I3" s="49"/>
      <c r="J3" s="49"/>
      <c r="K3" s="49"/>
      <c r="L3" s="49"/>
      <c r="M3" s="49"/>
      <c r="N3" s="49"/>
      <c r="O3" s="49"/>
      <c r="P3" s="49"/>
      <c r="Q3" s="49"/>
      <c r="R3" s="49"/>
      <c r="S3" s="49"/>
      <c r="T3" s="49"/>
      <c r="U3" s="49"/>
      <c r="V3" s="9" t="s">
        <v>122</v>
      </c>
      <c r="W3" s="14" t="s">
        <v>106</v>
      </c>
      <c r="X3" s="15"/>
      <c r="Y3" s="15"/>
      <c r="Z3" s="15"/>
      <c r="AA3" s="15"/>
      <c r="AB3" s="15"/>
      <c r="AC3" s="15"/>
      <c r="AD3" s="15"/>
      <c r="AE3" s="15"/>
      <c r="AF3" s="15"/>
      <c r="AG3" s="10"/>
      <c r="AH3" s="15"/>
      <c r="AI3" s="15"/>
      <c r="AJ3" s="11"/>
      <c r="AK3" s="11"/>
    </row>
    <row r="4" spans="1:37" s="20" customFormat="1" ht="12.75" customHeight="1" thickBot="1" x14ac:dyDescent="0.3">
      <c r="A4" s="8"/>
      <c r="B4" s="43" t="s">
        <v>174</v>
      </c>
      <c r="C4" s="43"/>
      <c r="D4" s="43"/>
      <c r="E4" s="43"/>
      <c r="F4" s="44"/>
      <c r="G4" s="16"/>
      <c r="H4" s="17" t="s">
        <v>81</v>
      </c>
      <c r="I4" s="39"/>
      <c r="J4" s="18"/>
      <c r="K4" s="17"/>
      <c r="L4" s="17" t="s">
        <v>82</v>
      </c>
      <c r="M4" s="18"/>
      <c r="N4" s="17"/>
      <c r="O4" s="17"/>
      <c r="P4" s="17"/>
      <c r="Q4" s="17"/>
      <c r="R4" s="17"/>
      <c r="S4" s="17"/>
      <c r="T4" s="17"/>
      <c r="U4" s="17"/>
      <c r="V4" s="19"/>
      <c r="W4" s="58" t="str">
        <f>IF('RAQ Answers'!D2&gt;0,"",IF(ISBLANK(J4),"&lt;click to select&gt;",'RAQ Answers'!B2))</f>
        <v>&lt;click to select&gt;</v>
      </c>
      <c r="X4" s="58"/>
      <c r="Y4" s="58"/>
      <c r="Z4" s="58"/>
      <c r="AA4" s="58"/>
      <c r="AB4" s="58"/>
      <c r="AC4" s="58"/>
      <c r="AD4" s="58"/>
      <c r="AE4" s="58"/>
      <c r="AF4" s="58"/>
      <c r="AG4" s="58"/>
      <c r="AH4" s="14"/>
      <c r="AI4" s="14" t="str">
        <f>IF(W4&lt;&gt;'RAQ Answers'!B2,IFERROR(VLOOKUP(W4,'RAQ Answers'!B2:C5,2,FALSE),""),IF(ISBLANK(J4),IFERROR(VLOOKUP(W4,'RAQ Answers'!B2:C5,2,FALSE),""),0))</f>
        <v/>
      </c>
      <c r="AJ4" s="15"/>
      <c r="AK4" s="15"/>
    </row>
    <row r="5" spans="1:37" s="24" customFormat="1" ht="12.75" customHeight="1" thickBot="1" x14ac:dyDescent="0.3">
      <c r="A5" s="8"/>
      <c r="B5" s="43" t="s">
        <v>177</v>
      </c>
      <c r="C5" s="43"/>
      <c r="D5" s="43"/>
      <c r="E5" s="43"/>
      <c r="F5" s="44"/>
      <c r="G5" s="16"/>
      <c r="H5" s="17" t="s">
        <v>81</v>
      </c>
      <c r="I5" s="39"/>
      <c r="J5" s="18"/>
      <c r="K5" s="17"/>
      <c r="L5" s="17" t="s">
        <v>82</v>
      </c>
      <c r="M5" s="18"/>
      <c r="N5" s="21"/>
      <c r="O5" s="21"/>
      <c r="P5" s="21"/>
      <c r="Q5" s="21"/>
      <c r="R5" s="21"/>
      <c r="S5" s="21"/>
      <c r="T5" s="21"/>
      <c r="U5" s="21"/>
      <c r="V5" s="22" t="s">
        <v>123</v>
      </c>
      <c r="W5" s="14" t="s">
        <v>107</v>
      </c>
      <c r="X5" s="14"/>
      <c r="Y5" s="14"/>
      <c r="Z5" s="14"/>
      <c r="AA5" s="14"/>
      <c r="AB5" s="14"/>
      <c r="AC5" s="14"/>
      <c r="AD5" s="14"/>
      <c r="AE5" s="23"/>
      <c r="AF5" s="14"/>
      <c r="AG5" s="14"/>
      <c r="AH5" s="14"/>
      <c r="AI5" s="14"/>
      <c r="AJ5" s="14"/>
      <c r="AK5" s="14"/>
    </row>
    <row r="6" spans="1:37" s="24" customFormat="1" ht="12.75" customHeight="1" x14ac:dyDescent="0.25">
      <c r="A6" s="8"/>
      <c r="B6" s="43" t="s">
        <v>165</v>
      </c>
      <c r="C6" s="43"/>
      <c r="D6" s="43"/>
      <c r="E6" s="43"/>
      <c r="F6" s="44"/>
      <c r="G6" s="50"/>
      <c r="H6" s="51"/>
      <c r="I6" s="51"/>
      <c r="J6" s="51"/>
      <c r="K6" s="51"/>
      <c r="L6" s="51"/>
      <c r="M6" s="51"/>
      <c r="N6" s="51"/>
      <c r="O6" s="51"/>
      <c r="P6" s="51"/>
      <c r="Q6" s="51"/>
      <c r="R6" s="51"/>
      <c r="S6" s="51"/>
      <c r="T6" s="51"/>
      <c r="U6" s="51"/>
      <c r="V6" s="22"/>
      <c r="W6" s="58" t="str">
        <f>IF('RAQ Answers'!D6&gt;0,"",IF(ISBLANK(J4),"&lt;click to select&gt;",'RAQ Answers'!B9))</f>
        <v>&lt;click to select&gt;</v>
      </c>
      <c r="X6" s="58"/>
      <c r="Y6" s="58"/>
      <c r="Z6" s="58"/>
      <c r="AA6" s="58"/>
      <c r="AB6" s="58"/>
      <c r="AC6" s="58"/>
      <c r="AD6" s="58"/>
      <c r="AE6" s="58"/>
      <c r="AF6" s="58"/>
      <c r="AG6" s="58"/>
      <c r="AH6" s="14"/>
      <c r="AI6" s="14" t="str">
        <f>IF(W6&lt;&gt;'RAQ Answers'!B6,IFERROR(VLOOKUP(W6,'RAQ Answers'!B6:C9,2,FALSE),""),IF(ISBLANK(J4),IFERROR(VLOOKUP(W6,'RAQ Answers'!B6:C9,2,FALSE),""),0))</f>
        <v/>
      </c>
      <c r="AJ6" s="14"/>
      <c r="AK6" s="14"/>
    </row>
    <row r="7" spans="1:37" s="24" customFormat="1" ht="12.75" customHeight="1" x14ac:dyDescent="0.25">
      <c r="A7" s="8"/>
      <c r="B7" s="43" t="s">
        <v>164</v>
      </c>
      <c r="C7" s="43"/>
      <c r="D7" s="43"/>
      <c r="E7" s="43"/>
      <c r="F7" s="44"/>
      <c r="G7" s="48"/>
      <c r="H7" s="49"/>
      <c r="I7" s="49"/>
      <c r="J7" s="49"/>
      <c r="K7" s="49"/>
      <c r="L7" s="49"/>
      <c r="M7" s="49"/>
      <c r="N7" s="49"/>
      <c r="O7" s="49"/>
      <c r="P7" s="49"/>
      <c r="Q7" s="49"/>
      <c r="R7" s="49"/>
      <c r="S7" s="49"/>
      <c r="T7" s="49"/>
      <c r="U7" s="49"/>
      <c r="V7" s="22" t="s">
        <v>124</v>
      </c>
      <c r="W7" s="14" t="s">
        <v>175</v>
      </c>
      <c r="X7" s="14"/>
      <c r="Y7" s="14"/>
      <c r="Z7" s="14"/>
      <c r="AA7" s="14"/>
      <c r="AB7" s="14"/>
      <c r="AC7" s="14"/>
      <c r="AD7" s="14"/>
      <c r="AE7" s="14"/>
      <c r="AF7" s="14"/>
      <c r="AG7" s="14"/>
      <c r="AH7" s="23"/>
      <c r="AI7" s="14"/>
      <c r="AJ7" s="14"/>
      <c r="AK7" s="14"/>
    </row>
    <row r="8" spans="1:37" s="24" customFormat="1" ht="12.75" customHeight="1" x14ac:dyDescent="0.25">
      <c r="A8" s="8"/>
      <c r="B8" s="43" t="s">
        <v>166</v>
      </c>
      <c r="C8" s="43"/>
      <c r="D8" s="43"/>
      <c r="E8" s="43"/>
      <c r="F8" s="44"/>
      <c r="G8" s="48"/>
      <c r="H8" s="49"/>
      <c r="I8" s="49"/>
      <c r="J8" s="49"/>
      <c r="K8" s="49"/>
      <c r="L8" s="49"/>
      <c r="M8" s="49"/>
      <c r="N8" s="49"/>
      <c r="O8" s="49"/>
      <c r="P8" s="49"/>
      <c r="Q8" s="49"/>
      <c r="R8" s="49"/>
      <c r="S8" s="49"/>
      <c r="T8" s="49"/>
      <c r="U8" s="49"/>
      <c r="V8" s="22"/>
      <c r="W8" s="58" t="str">
        <f>IF('RAQ Answers'!D10&gt;0,"",IF(ISBLANK($J$4),"&lt;click to select&gt;",'RAQ Answers'!B10))</f>
        <v>&lt;click to select&gt;</v>
      </c>
      <c r="X8" s="58"/>
      <c r="Y8" s="58"/>
      <c r="Z8" s="58"/>
      <c r="AA8" s="58"/>
      <c r="AB8" s="58"/>
      <c r="AC8" s="58"/>
      <c r="AD8" s="58"/>
      <c r="AE8" s="58"/>
      <c r="AF8" s="58"/>
      <c r="AG8" s="58"/>
      <c r="AH8" s="14"/>
      <c r="AI8" s="14" t="str">
        <f>IF(W8&lt;&gt;'RAQ Answers'!B10,IFERROR(VLOOKUP(W8,'RAQ Answers'!B10:C11,2,FALSE),""),IF(ISBLANK(J4),IFERROR(VLOOKUP(W8,'RAQ Answers'!B10:C11,2,FALSE),""),0))</f>
        <v/>
      </c>
      <c r="AJ8" s="14"/>
      <c r="AK8" s="14"/>
    </row>
    <row r="9" spans="1:37" s="24" customFormat="1" ht="12.75" customHeight="1" x14ac:dyDescent="0.25">
      <c r="A9" s="8"/>
      <c r="B9" s="43" t="s">
        <v>167</v>
      </c>
      <c r="C9" s="43"/>
      <c r="D9" s="43"/>
      <c r="E9" s="43"/>
      <c r="F9" s="44"/>
      <c r="G9" s="48"/>
      <c r="H9" s="49"/>
      <c r="I9" s="49"/>
      <c r="J9" s="49"/>
      <c r="K9" s="49"/>
      <c r="L9" s="49"/>
      <c r="M9" s="49"/>
      <c r="N9" s="49"/>
      <c r="O9" s="49"/>
      <c r="P9" s="49"/>
      <c r="Q9" s="49"/>
      <c r="R9" s="49"/>
      <c r="S9" s="49"/>
      <c r="T9" s="49"/>
      <c r="U9" s="49"/>
      <c r="V9" s="22" t="s">
        <v>125</v>
      </c>
      <c r="W9" s="14" t="s">
        <v>196</v>
      </c>
      <c r="X9" s="14"/>
      <c r="Y9" s="14"/>
      <c r="Z9" s="14"/>
      <c r="AA9" s="14"/>
      <c r="AB9" s="14"/>
      <c r="AC9" s="14"/>
      <c r="AD9" s="14"/>
      <c r="AE9" s="14"/>
      <c r="AF9" s="14"/>
      <c r="AG9" s="14"/>
      <c r="AH9" s="14"/>
      <c r="AI9" s="14"/>
      <c r="AJ9" s="14"/>
      <c r="AK9" s="14"/>
    </row>
    <row r="10" spans="1:37" s="24" customFormat="1" ht="12.75" customHeight="1" x14ac:dyDescent="0.25">
      <c r="A10" s="8"/>
      <c r="B10" s="57" t="s">
        <v>195</v>
      </c>
      <c r="C10" s="57"/>
      <c r="D10" s="57"/>
      <c r="E10" s="59" t="s">
        <v>190</v>
      </c>
      <c r="F10" s="59"/>
      <c r="G10" s="59"/>
      <c r="H10" s="59"/>
      <c r="I10" s="59"/>
      <c r="J10" s="59"/>
      <c r="K10" s="59"/>
      <c r="L10" s="59"/>
      <c r="M10" s="59"/>
      <c r="N10" s="59"/>
      <c r="O10" s="59"/>
      <c r="P10" s="59"/>
      <c r="Q10" s="59"/>
      <c r="R10" s="59"/>
      <c r="S10" s="59"/>
      <c r="T10" s="59"/>
      <c r="U10" s="59"/>
      <c r="V10" s="9"/>
      <c r="W10" s="15" t="s">
        <v>197</v>
      </c>
      <c r="X10" s="15"/>
      <c r="Y10" s="15"/>
      <c r="Z10" s="15"/>
      <c r="AA10" s="15"/>
      <c r="AB10" s="15"/>
      <c r="AC10" s="15"/>
      <c r="AD10" s="15"/>
      <c r="AE10" s="15"/>
      <c r="AF10" s="15"/>
      <c r="AG10" s="15"/>
      <c r="AH10" s="10"/>
      <c r="AI10" s="15"/>
      <c r="AJ10" s="14"/>
      <c r="AK10" s="14"/>
    </row>
    <row r="11" spans="1:37" s="20" customFormat="1" ht="12.75" customHeight="1" x14ac:dyDescent="0.25">
      <c r="A11" s="8"/>
      <c r="V11" s="19"/>
      <c r="W11" s="52" t="str">
        <f>IF(ISBLANK(M5),"&lt;click to select&gt;",'RAQ Answers'!B12)</f>
        <v>&lt;click to select&gt;</v>
      </c>
      <c r="X11" s="52"/>
      <c r="Y11" s="52"/>
      <c r="Z11" s="52"/>
      <c r="AA11" s="52"/>
      <c r="AB11" s="52"/>
      <c r="AC11" s="52"/>
      <c r="AD11" s="52"/>
      <c r="AE11" s="52"/>
      <c r="AF11" s="52"/>
      <c r="AG11" s="52"/>
      <c r="AH11" s="15"/>
      <c r="AI11" s="15" t="str">
        <f>IF(W11&lt;&gt;'RAQ Answers'!B12,IFERROR(VLOOKUP(W11,'RAQ Answers'!B12:C19,2,FALSE),""),IF(ISBLANK(M5),IFERROR(VLOOKUP(W11,'RAQ Answers'!B12:C19,2,FALSE),""),0))</f>
        <v/>
      </c>
      <c r="AJ11" s="15"/>
      <c r="AK11" s="15"/>
    </row>
    <row r="12" spans="1:37" s="20" customFormat="1" ht="12.75" customHeight="1" x14ac:dyDescent="0.25">
      <c r="A12" s="8"/>
      <c r="B12" s="26" t="s">
        <v>74</v>
      </c>
      <c r="N12" s="26"/>
      <c r="Q12" s="27"/>
      <c r="R12" s="27"/>
      <c r="S12" s="27"/>
      <c r="T12" s="27"/>
      <c r="U12" s="27"/>
      <c r="V12" s="9" t="s">
        <v>126</v>
      </c>
      <c r="W12" s="15" t="s">
        <v>108</v>
      </c>
      <c r="X12" s="15"/>
      <c r="Y12" s="15"/>
      <c r="Z12" s="15"/>
      <c r="AA12" s="15"/>
      <c r="AB12" s="15"/>
      <c r="AC12" s="15"/>
      <c r="AD12" s="15"/>
      <c r="AE12" s="15"/>
      <c r="AF12" s="15"/>
      <c r="AG12" s="15"/>
      <c r="AH12" s="10"/>
      <c r="AI12" s="15"/>
      <c r="AJ12" s="15"/>
      <c r="AK12" s="15"/>
    </row>
    <row r="13" spans="1:37" s="20" customFormat="1" ht="12.75" customHeight="1" x14ac:dyDescent="0.25">
      <c r="A13" s="8"/>
      <c r="B13" s="26"/>
      <c r="D13" s="28"/>
      <c r="N13" s="26"/>
      <c r="R13" s="29" t="s">
        <v>81</v>
      </c>
      <c r="T13" s="29" t="s">
        <v>82</v>
      </c>
      <c r="V13" s="9"/>
      <c r="W13" s="52" t="str">
        <f>IF('RAQ Answers'!D20&gt;0,"",IF(ISBLANK(J4),"&lt;click to select&gt;",'RAQ Answers'!B24))</f>
        <v>&lt;click to select&gt;</v>
      </c>
      <c r="X13" s="52"/>
      <c r="Y13" s="52"/>
      <c r="Z13" s="52"/>
      <c r="AA13" s="52"/>
      <c r="AB13" s="52"/>
      <c r="AC13" s="52"/>
      <c r="AD13" s="52"/>
      <c r="AE13" s="52"/>
      <c r="AF13" s="52"/>
      <c r="AG13" s="52"/>
      <c r="AH13" s="15"/>
      <c r="AI13" s="15" t="str">
        <f>IF(W13&lt;&gt;'RAQ Answers'!B20,IFERROR(VLOOKUP(W13,'RAQ Answers'!B20:C24,2,FALSE),""),IF(ISBLANK(J4),IFERROR(VLOOKUP(W13,'RAQ Answers'!B20:C24,2,FALSE),""),0))</f>
        <v/>
      </c>
      <c r="AJ13" s="15"/>
      <c r="AK13" s="15"/>
    </row>
    <row r="14" spans="1:37" s="20" customFormat="1" ht="12.75" customHeight="1" thickBot="1" x14ac:dyDescent="0.3">
      <c r="A14" s="8"/>
      <c r="B14" s="30" t="s">
        <v>102</v>
      </c>
      <c r="C14" s="24"/>
      <c r="D14" s="24"/>
      <c r="E14" s="24"/>
      <c r="F14" s="24"/>
      <c r="G14" s="24"/>
      <c r="H14" s="24"/>
      <c r="I14" s="24"/>
      <c r="J14" s="24"/>
      <c r="K14" s="24"/>
      <c r="L14" s="24"/>
      <c r="M14" s="24"/>
      <c r="N14" s="24"/>
      <c r="O14" s="24"/>
      <c r="V14" s="9" t="s">
        <v>127</v>
      </c>
      <c r="W14" s="15" t="s">
        <v>109</v>
      </c>
      <c r="X14" s="15"/>
      <c r="Y14" s="15"/>
      <c r="Z14" s="15"/>
      <c r="AA14" s="15"/>
      <c r="AB14" s="15"/>
      <c r="AC14" s="15"/>
      <c r="AD14" s="15"/>
      <c r="AE14" s="15"/>
      <c r="AF14" s="15"/>
      <c r="AG14" s="15"/>
      <c r="AH14" s="15"/>
      <c r="AI14" s="15"/>
      <c r="AJ14" s="15"/>
      <c r="AK14" s="15"/>
    </row>
    <row r="15" spans="1:37" s="20" customFormat="1" ht="12.75" customHeight="1" thickBot="1" x14ac:dyDescent="0.3">
      <c r="A15" s="8" t="s">
        <v>135</v>
      </c>
      <c r="B15" s="24" t="s">
        <v>150</v>
      </c>
      <c r="C15" s="24"/>
      <c r="D15" s="24"/>
      <c r="E15" s="24"/>
      <c r="F15" s="24"/>
      <c r="G15" s="24"/>
      <c r="H15" s="24"/>
      <c r="I15" s="24"/>
      <c r="J15" s="24"/>
      <c r="K15" s="24"/>
      <c r="L15" s="24"/>
      <c r="M15" s="24"/>
      <c r="N15" s="24"/>
      <c r="O15" s="24"/>
      <c r="R15" s="31"/>
      <c r="T15" s="31"/>
      <c r="V15" s="9"/>
      <c r="W15" s="15" t="s">
        <v>176</v>
      </c>
      <c r="X15" s="15"/>
      <c r="Y15" s="15"/>
      <c r="Z15" s="15"/>
      <c r="AA15" s="15"/>
      <c r="AB15" s="15"/>
      <c r="AC15" s="15"/>
      <c r="AD15" s="15"/>
      <c r="AE15" s="15"/>
      <c r="AF15" s="15"/>
      <c r="AG15" s="15"/>
      <c r="AH15" s="10"/>
      <c r="AI15" s="15"/>
      <c r="AJ15" s="15"/>
      <c r="AK15" s="15"/>
    </row>
    <row r="16" spans="1:37" s="20" customFormat="1" ht="12.75" customHeight="1" thickBot="1" x14ac:dyDescent="0.3">
      <c r="A16" s="8" t="s">
        <v>136</v>
      </c>
      <c r="B16" s="24" t="s">
        <v>151</v>
      </c>
      <c r="C16" s="24"/>
      <c r="D16" s="24"/>
      <c r="E16" s="24"/>
      <c r="F16" s="24"/>
      <c r="G16" s="24"/>
      <c r="H16" s="24"/>
      <c r="I16" s="24"/>
      <c r="J16" s="24"/>
      <c r="K16" s="24"/>
      <c r="L16" s="24"/>
      <c r="M16" s="24"/>
      <c r="N16" s="24"/>
      <c r="O16" s="24"/>
      <c r="R16" s="31"/>
      <c r="T16" s="31"/>
      <c r="V16" s="9"/>
      <c r="W16" s="52" t="str">
        <f>IF('RAQ Answers'!D25&gt;0,"",IF(ISBLANK(J4),"&lt;click to select&gt;",'RAQ Answers'!B25))</f>
        <v>&lt;click to select&gt;</v>
      </c>
      <c r="X16" s="52"/>
      <c r="Y16" s="52"/>
      <c r="Z16" s="52"/>
      <c r="AA16" s="52"/>
      <c r="AB16" s="52"/>
      <c r="AC16" s="52"/>
      <c r="AD16" s="52"/>
      <c r="AE16" s="52"/>
      <c r="AF16" s="52"/>
      <c r="AG16" s="52"/>
      <c r="AH16" s="15"/>
      <c r="AI16" s="15" t="str">
        <f>IF(W16&lt;&gt;'RAQ Answers'!B25,IFERROR(VLOOKUP(W16,'RAQ Answers'!B25:C26,2,FALSE),""),IF(ISBLANK(J4),IFERROR(VLOOKUP(W16,'RAQ Answers'!B25:C26,2,FALSE),""),0))</f>
        <v/>
      </c>
      <c r="AJ16" s="15"/>
      <c r="AK16" s="15"/>
    </row>
    <row r="17" spans="1:37" s="20" customFormat="1" ht="12.75" customHeight="1" thickBot="1" x14ac:dyDescent="0.3">
      <c r="A17" s="8" t="s">
        <v>137</v>
      </c>
      <c r="B17" s="24" t="s">
        <v>170</v>
      </c>
      <c r="C17" s="24"/>
      <c r="D17" s="24"/>
      <c r="E17" s="24"/>
      <c r="F17" s="24"/>
      <c r="G17" s="24"/>
      <c r="H17" s="24"/>
      <c r="I17" s="24"/>
      <c r="J17" s="24"/>
      <c r="K17" s="24"/>
      <c r="L17" s="24"/>
      <c r="M17" s="24"/>
      <c r="N17" s="24"/>
      <c r="O17" s="24"/>
      <c r="R17" s="31"/>
      <c r="T17" s="31"/>
      <c r="V17" s="9"/>
      <c r="W17" s="15"/>
      <c r="X17" s="15"/>
      <c r="Y17" s="15"/>
      <c r="Z17" s="15"/>
      <c r="AA17" s="15"/>
      <c r="AB17" s="15"/>
      <c r="AC17" s="15"/>
      <c r="AD17" s="15"/>
      <c r="AE17" s="15"/>
      <c r="AF17" s="15"/>
      <c r="AG17" s="15"/>
      <c r="AH17" s="15"/>
      <c r="AI17" s="15"/>
      <c r="AJ17" s="15"/>
      <c r="AK17" s="15"/>
    </row>
    <row r="18" spans="1:37" s="20" customFormat="1" ht="12.75" customHeight="1" x14ac:dyDescent="0.25">
      <c r="A18" s="8"/>
      <c r="B18" s="24"/>
      <c r="C18" s="24"/>
      <c r="D18" s="24"/>
      <c r="E18" s="24"/>
      <c r="F18" s="24"/>
      <c r="G18" s="24"/>
      <c r="H18" s="24"/>
      <c r="I18" s="24"/>
      <c r="J18" s="24"/>
      <c r="K18" s="24"/>
      <c r="L18" s="24"/>
      <c r="M18" s="24"/>
      <c r="N18" s="24"/>
      <c r="O18" s="24"/>
      <c r="V18" s="9"/>
      <c r="W18" s="10" t="s">
        <v>56</v>
      </c>
      <c r="X18" s="15"/>
      <c r="Y18" s="15"/>
      <c r="Z18" s="15"/>
      <c r="AA18" s="15"/>
      <c r="AB18" s="15"/>
      <c r="AC18" s="15"/>
      <c r="AD18" s="15"/>
      <c r="AE18" s="15"/>
      <c r="AF18" s="15"/>
      <c r="AG18" s="15"/>
      <c r="AH18" s="15"/>
      <c r="AI18" s="15"/>
      <c r="AJ18" s="15"/>
      <c r="AK18" s="15"/>
    </row>
    <row r="19" spans="1:37" s="20" customFormat="1" ht="12.75" customHeight="1" thickBot="1" x14ac:dyDescent="0.3">
      <c r="A19" s="8"/>
      <c r="B19" s="30" t="s">
        <v>103</v>
      </c>
      <c r="C19" s="24"/>
      <c r="D19" s="24"/>
      <c r="E19" s="24"/>
      <c r="F19" s="24"/>
      <c r="G19" s="24"/>
      <c r="H19" s="24"/>
      <c r="I19" s="24"/>
      <c r="J19" s="24"/>
      <c r="K19" s="24"/>
      <c r="L19" s="24"/>
      <c r="M19" s="24"/>
      <c r="N19" s="24"/>
      <c r="O19" s="24"/>
      <c r="V19" s="9"/>
      <c r="W19" s="15"/>
      <c r="X19" s="15"/>
      <c r="Y19" s="15"/>
      <c r="Z19" s="15"/>
      <c r="AA19" s="15"/>
      <c r="AB19" s="15"/>
      <c r="AC19" s="15"/>
      <c r="AD19" s="15"/>
      <c r="AE19" s="15"/>
      <c r="AF19" s="15"/>
      <c r="AG19" s="15"/>
      <c r="AH19" s="15"/>
      <c r="AI19" s="15"/>
      <c r="AJ19" s="15"/>
      <c r="AK19" s="15"/>
    </row>
    <row r="20" spans="1:37" s="20" customFormat="1" ht="12.75" customHeight="1" thickBot="1" x14ac:dyDescent="0.3">
      <c r="A20" s="8" t="s">
        <v>138</v>
      </c>
      <c r="B20" s="24" t="s">
        <v>152</v>
      </c>
      <c r="C20" s="24"/>
      <c r="D20" s="24"/>
      <c r="E20" s="24"/>
      <c r="F20" s="24"/>
      <c r="G20" s="24"/>
      <c r="H20" s="24"/>
      <c r="I20" s="24"/>
      <c r="J20" s="24"/>
      <c r="K20" s="24"/>
      <c r="L20" s="24"/>
      <c r="M20" s="24"/>
      <c r="N20" s="24"/>
      <c r="O20" s="24"/>
      <c r="R20" s="31"/>
      <c r="T20" s="31"/>
      <c r="V20" s="9" t="s">
        <v>128</v>
      </c>
      <c r="W20" s="15" t="s">
        <v>110</v>
      </c>
      <c r="X20" s="15"/>
      <c r="Y20" s="15"/>
      <c r="Z20" s="15"/>
      <c r="AA20" s="15"/>
      <c r="AB20" s="15"/>
      <c r="AC20" s="15"/>
      <c r="AD20" s="15"/>
      <c r="AE20" s="15"/>
      <c r="AF20" s="15"/>
      <c r="AG20" s="15"/>
      <c r="AH20" s="15"/>
      <c r="AI20" s="15"/>
      <c r="AJ20" s="15"/>
      <c r="AK20" s="15"/>
    </row>
    <row r="21" spans="1:37" s="20" customFormat="1" ht="12.75" customHeight="1" thickBot="1" x14ac:dyDescent="0.3">
      <c r="A21" s="8"/>
      <c r="B21" s="24" t="s">
        <v>104</v>
      </c>
      <c r="C21" s="24"/>
      <c r="D21" s="24"/>
      <c r="E21" s="24"/>
      <c r="F21" s="24"/>
      <c r="G21" s="24"/>
      <c r="H21" s="24"/>
      <c r="I21" s="24"/>
      <c r="J21" s="24"/>
      <c r="K21" s="24"/>
      <c r="L21" s="24"/>
      <c r="M21" s="24"/>
      <c r="N21" s="24"/>
      <c r="O21" s="24"/>
      <c r="V21" s="9"/>
      <c r="W21" s="52" t="s">
        <v>178</v>
      </c>
      <c r="X21" s="52"/>
      <c r="Y21" s="52"/>
      <c r="Z21" s="52"/>
      <c r="AA21" s="52"/>
      <c r="AB21" s="52"/>
      <c r="AC21" s="52"/>
      <c r="AD21" s="52"/>
      <c r="AE21" s="52"/>
      <c r="AF21" s="52"/>
      <c r="AG21" s="52"/>
      <c r="AH21" s="15"/>
      <c r="AI21" s="15" t="str">
        <f>IFERROR(VLOOKUP(W21,'RAQ Answers'!B27:C32,2,FALSE),"")</f>
        <v/>
      </c>
      <c r="AJ21" s="15"/>
      <c r="AK21" s="15"/>
    </row>
    <row r="22" spans="1:37" s="20" customFormat="1" ht="12.75" customHeight="1" thickBot="1" x14ac:dyDescent="0.3">
      <c r="A22" s="8" t="s">
        <v>139</v>
      </c>
      <c r="B22" s="24" t="s">
        <v>153</v>
      </c>
      <c r="C22" s="24"/>
      <c r="D22" s="24"/>
      <c r="E22" s="24"/>
      <c r="F22" s="24"/>
      <c r="G22" s="24"/>
      <c r="H22" s="24"/>
      <c r="I22" s="24"/>
      <c r="J22" s="24"/>
      <c r="K22" s="24"/>
      <c r="L22" s="24"/>
      <c r="M22" s="24"/>
      <c r="N22" s="24"/>
      <c r="O22" s="24"/>
      <c r="R22" s="31" t="str">
        <f>IF(ISBLANK(J4),"","x")</f>
        <v/>
      </c>
      <c r="T22" s="31"/>
      <c r="V22" s="9" t="s">
        <v>129</v>
      </c>
      <c r="W22" s="15" t="s">
        <v>111</v>
      </c>
      <c r="X22" s="15"/>
      <c r="Y22" s="15"/>
      <c r="Z22" s="15"/>
      <c r="AA22" s="15"/>
      <c r="AB22" s="15"/>
      <c r="AC22" s="15"/>
      <c r="AD22" s="15"/>
      <c r="AE22" s="15"/>
      <c r="AF22" s="15"/>
      <c r="AG22" s="15"/>
      <c r="AH22" s="15"/>
      <c r="AI22" s="15"/>
      <c r="AJ22" s="15"/>
      <c r="AK22" s="15"/>
    </row>
    <row r="23" spans="1:37" s="20" customFormat="1" ht="12.75" customHeight="1" thickBot="1" x14ac:dyDescent="0.3">
      <c r="A23" s="8" t="s">
        <v>140</v>
      </c>
      <c r="B23" s="24" t="s">
        <v>154</v>
      </c>
      <c r="C23" s="24"/>
      <c r="D23" s="24"/>
      <c r="E23" s="24"/>
      <c r="F23" s="24"/>
      <c r="G23" s="24"/>
      <c r="H23" s="24"/>
      <c r="I23" s="24"/>
      <c r="J23" s="24"/>
      <c r="K23" s="24"/>
      <c r="L23" s="24"/>
      <c r="M23" s="24"/>
      <c r="N23" s="24"/>
      <c r="O23" s="24"/>
      <c r="R23" s="31" t="str">
        <f>IF(ISBLANK(J4),"","x")</f>
        <v/>
      </c>
      <c r="T23" s="31"/>
      <c r="V23" s="9"/>
      <c r="W23" s="52" t="s">
        <v>178</v>
      </c>
      <c r="X23" s="52"/>
      <c r="Y23" s="52"/>
      <c r="Z23" s="52"/>
      <c r="AA23" s="52"/>
      <c r="AB23" s="52"/>
      <c r="AC23" s="52"/>
      <c r="AD23" s="52"/>
      <c r="AE23" s="52"/>
      <c r="AF23" s="52"/>
      <c r="AG23" s="52"/>
      <c r="AH23" s="15"/>
      <c r="AI23" s="15" t="str">
        <f>IFERROR(VLOOKUP(W23,'RAQ Answers'!B33:C35,2,FALSE),"")</f>
        <v/>
      </c>
      <c r="AJ23" s="15"/>
      <c r="AK23" s="15"/>
    </row>
    <row r="24" spans="1:37" s="20" customFormat="1" ht="12.75" customHeight="1" thickBot="1" x14ac:dyDescent="0.3">
      <c r="A24" s="8" t="s">
        <v>141</v>
      </c>
      <c r="B24" s="24" t="s">
        <v>156</v>
      </c>
      <c r="C24" s="24"/>
      <c r="D24" s="24"/>
      <c r="E24" s="24"/>
      <c r="F24" s="24"/>
      <c r="G24" s="24"/>
      <c r="H24" s="24"/>
      <c r="I24" s="24"/>
      <c r="J24" s="24"/>
      <c r="K24" s="24"/>
      <c r="L24" s="24"/>
      <c r="M24" s="24"/>
      <c r="N24" s="24"/>
      <c r="O24" s="24"/>
      <c r="R24" s="31" t="str">
        <f>IF(ISBLANK(J4),"","x")</f>
        <v/>
      </c>
      <c r="T24" s="31"/>
      <c r="V24" s="9" t="s">
        <v>130</v>
      </c>
      <c r="W24" s="15" t="s">
        <v>112</v>
      </c>
      <c r="X24" s="15"/>
      <c r="Y24" s="15"/>
      <c r="Z24" s="15"/>
      <c r="AA24" s="15"/>
      <c r="AB24" s="15"/>
      <c r="AC24" s="15"/>
      <c r="AD24" s="15"/>
      <c r="AE24" s="15"/>
      <c r="AF24" s="15"/>
      <c r="AG24" s="15"/>
      <c r="AH24" s="15"/>
      <c r="AI24" s="15"/>
      <c r="AJ24" s="15"/>
      <c r="AK24" s="15"/>
    </row>
    <row r="25" spans="1:37" s="20" customFormat="1" ht="12.75" customHeight="1" x14ac:dyDescent="0.25">
      <c r="A25" s="8"/>
      <c r="B25" s="24" t="s">
        <v>155</v>
      </c>
      <c r="C25" s="24"/>
      <c r="D25" s="24"/>
      <c r="E25" s="24"/>
      <c r="F25" s="24"/>
      <c r="G25" s="24"/>
      <c r="H25" s="24"/>
      <c r="I25" s="24"/>
      <c r="J25" s="24"/>
      <c r="K25" s="24"/>
      <c r="L25" s="24"/>
      <c r="M25" s="24"/>
      <c r="N25" s="24"/>
      <c r="O25" s="24"/>
      <c r="V25" s="9"/>
      <c r="W25" s="52" t="s">
        <v>178</v>
      </c>
      <c r="X25" s="52"/>
      <c r="Y25" s="52"/>
      <c r="Z25" s="52"/>
      <c r="AA25" s="52"/>
      <c r="AB25" s="52"/>
      <c r="AC25" s="52"/>
      <c r="AD25" s="52"/>
      <c r="AE25" s="52"/>
      <c r="AF25" s="52"/>
      <c r="AG25" s="52"/>
      <c r="AH25" s="15"/>
      <c r="AI25" s="15" t="str">
        <f>IFERROR(VLOOKUP(W25,'RAQ Answers'!B36:C39,2,FALSE),"")</f>
        <v/>
      </c>
      <c r="AJ25" s="15"/>
      <c r="AK25" s="15"/>
    </row>
    <row r="26" spans="1:37" s="20" customFormat="1" ht="12.75" customHeight="1" x14ac:dyDescent="0.25">
      <c r="A26" s="8"/>
      <c r="B26" s="24"/>
      <c r="C26" s="24"/>
      <c r="D26" s="24"/>
      <c r="E26" s="24"/>
      <c r="F26" s="24"/>
      <c r="G26" s="24"/>
      <c r="H26" s="24"/>
      <c r="I26" s="24"/>
      <c r="J26" s="24"/>
      <c r="K26" s="24"/>
      <c r="L26" s="24"/>
      <c r="M26" s="24"/>
      <c r="N26" s="24"/>
      <c r="O26" s="24"/>
      <c r="V26" s="9" t="s">
        <v>131</v>
      </c>
      <c r="W26" s="15" t="s">
        <v>113</v>
      </c>
      <c r="X26" s="15"/>
      <c r="Y26" s="15"/>
      <c r="Z26" s="15"/>
      <c r="AA26" s="15"/>
      <c r="AB26" s="15"/>
      <c r="AC26" s="15"/>
      <c r="AD26" s="15"/>
      <c r="AE26" s="15"/>
      <c r="AF26" s="15"/>
      <c r="AG26" s="15"/>
      <c r="AH26" s="15"/>
      <c r="AI26" s="15"/>
      <c r="AJ26" s="15"/>
      <c r="AK26" s="15"/>
    </row>
    <row r="27" spans="1:37" s="20" customFormat="1" ht="12.75" customHeight="1" x14ac:dyDescent="0.25">
      <c r="A27" s="8"/>
      <c r="B27" s="26" t="s">
        <v>100</v>
      </c>
      <c r="C27" s="24"/>
      <c r="D27" s="24"/>
      <c r="E27" s="24"/>
      <c r="F27" s="24"/>
      <c r="G27" s="24"/>
      <c r="H27" s="24"/>
      <c r="I27" s="24"/>
      <c r="J27" s="24"/>
      <c r="K27" s="24"/>
      <c r="L27" s="24"/>
      <c r="M27" s="24"/>
      <c r="N27" s="24"/>
      <c r="O27" s="24"/>
      <c r="V27" s="9"/>
      <c r="W27" s="15" t="s">
        <v>114</v>
      </c>
      <c r="X27" s="15"/>
      <c r="Y27" s="15"/>
      <c r="Z27" s="15"/>
      <c r="AA27" s="15"/>
      <c r="AB27" s="15"/>
      <c r="AC27" s="15"/>
      <c r="AD27" s="15"/>
      <c r="AE27" s="15"/>
      <c r="AF27" s="15"/>
      <c r="AG27" s="15"/>
      <c r="AH27" s="15"/>
      <c r="AI27" s="15"/>
      <c r="AJ27" s="15"/>
      <c r="AK27" s="15"/>
    </row>
    <row r="28" spans="1:37" s="20" customFormat="1" ht="12.75" customHeight="1" thickBot="1" x14ac:dyDescent="0.3">
      <c r="A28" s="8"/>
      <c r="V28" s="9"/>
      <c r="W28" s="52" t="s">
        <v>178</v>
      </c>
      <c r="X28" s="52"/>
      <c r="Y28" s="52"/>
      <c r="Z28" s="52"/>
      <c r="AA28" s="52"/>
      <c r="AB28" s="52"/>
      <c r="AC28" s="52"/>
      <c r="AD28" s="52"/>
      <c r="AE28" s="52"/>
      <c r="AF28" s="52"/>
      <c r="AG28" s="52"/>
      <c r="AH28" s="15"/>
      <c r="AI28" s="15" t="str">
        <f>IFERROR(VLOOKUP(W28,'RAQ Answers'!B40:C42,2,FALSE),"")</f>
        <v/>
      </c>
      <c r="AJ28" s="15"/>
      <c r="AK28" s="15"/>
    </row>
    <row r="29" spans="1:37" s="20" customFormat="1" ht="12.75" customHeight="1" thickBot="1" x14ac:dyDescent="0.3">
      <c r="A29" s="8" t="s">
        <v>142</v>
      </c>
      <c r="B29" s="20" t="s">
        <v>158</v>
      </c>
      <c r="R29" s="31"/>
      <c r="T29" s="31"/>
      <c r="V29" s="9" t="s">
        <v>132</v>
      </c>
      <c r="W29" s="15" t="s">
        <v>115</v>
      </c>
      <c r="X29" s="15"/>
      <c r="Y29" s="15"/>
      <c r="Z29" s="15"/>
      <c r="AA29" s="15"/>
      <c r="AB29" s="15"/>
      <c r="AC29" s="15"/>
      <c r="AD29" s="15"/>
      <c r="AE29" s="15"/>
      <c r="AF29" s="15"/>
      <c r="AG29" s="15"/>
      <c r="AH29" s="15"/>
      <c r="AI29" s="15"/>
      <c r="AJ29" s="15"/>
      <c r="AK29" s="15"/>
    </row>
    <row r="30" spans="1:37" s="20" customFormat="1" ht="12.75" customHeight="1" thickBot="1" x14ac:dyDescent="0.3">
      <c r="A30" s="8"/>
      <c r="B30" s="20" t="s">
        <v>157</v>
      </c>
      <c r="V30" s="9"/>
      <c r="W30" s="15" t="s">
        <v>116</v>
      </c>
      <c r="X30" s="15"/>
      <c r="Y30" s="15"/>
      <c r="Z30" s="15"/>
      <c r="AA30" s="15"/>
      <c r="AB30" s="15"/>
      <c r="AC30" s="15"/>
      <c r="AD30" s="15"/>
      <c r="AE30" s="15"/>
      <c r="AF30" s="15"/>
      <c r="AG30" s="15"/>
      <c r="AH30" s="15"/>
      <c r="AI30" s="15"/>
      <c r="AJ30" s="15"/>
      <c r="AK30" s="15"/>
    </row>
    <row r="31" spans="1:37" s="20" customFormat="1" ht="12.75" customHeight="1" thickBot="1" x14ac:dyDescent="0.3">
      <c r="A31" s="8" t="s">
        <v>143</v>
      </c>
      <c r="B31" s="24" t="s">
        <v>95</v>
      </c>
      <c r="R31" s="31" t="str">
        <f>IF(ISBLANK(J4),"","x")</f>
        <v/>
      </c>
      <c r="T31" s="31"/>
      <c r="V31" s="9"/>
      <c r="W31" s="52" t="s">
        <v>178</v>
      </c>
      <c r="X31" s="52"/>
      <c r="Y31" s="52"/>
      <c r="Z31" s="52"/>
      <c r="AA31" s="52"/>
      <c r="AB31" s="52"/>
      <c r="AC31" s="52"/>
      <c r="AD31" s="52"/>
      <c r="AE31" s="52"/>
      <c r="AF31" s="52"/>
      <c r="AG31" s="52"/>
      <c r="AH31" s="15"/>
      <c r="AI31" s="15" t="str">
        <f>IFERROR(VLOOKUP(W31,'RAQ Answers'!B43:C47,2,FALSE),"")</f>
        <v/>
      </c>
      <c r="AJ31" s="15"/>
      <c r="AK31" s="15"/>
    </row>
    <row r="32" spans="1:37" s="20" customFormat="1" ht="12.75" customHeight="1" thickBot="1" x14ac:dyDescent="0.3">
      <c r="A32" s="8"/>
      <c r="B32" s="24" t="s">
        <v>101</v>
      </c>
      <c r="V32" s="9" t="s">
        <v>133</v>
      </c>
      <c r="W32" s="15" t="s">
        <v>118</v>
      </c>
      <c r="X32" s="15"/>
      <c r="Y32" s="15"/>
      <c r="Z32" s="15"/>
      <c r="AA32" s="15"/>
      <c r="AB32" s="15"/>
      <c r="AC32" s="15"/>
      <c r="AD32" s="15"/>
      <c r="AE32" s="15"/>
      <c r="AF32" s="15"/>
      <c r="AG32" s="15"/>
      <c r="AH32" s="15"/>
      <c r="AI32" s="15"/>
      <c r="AJ32" s="15"/>
      <c r="AK32" s="15"/>
    </row>
    <row r="33" spans="1:37" s="20" customFormat="1" ht="12.75" customHeight="1" thickBot="1" x14ac:dyDescent="0.3">
      <c r="A33" s="8" t="s">
        <v>144</v>
      </c>
      <c r="B33" s="24" t="s">
        <v>96</v>
      </c>
      <c r="R33" s="31"/>
      <c r="T33" s="31"/>
      <c r="V33" s="9"/>
      <c r="W33" s="52" t="s">
        <v>178</v>
      </c>
      <c r="X33" s="52"/>
      <c r="Y33" s="52"/>
      <c r="Z33" s="52"/>
      <c r="AA33" s="52"/>
      <c r="AB33" s="52"/>
      <c r="AC33" s="52"/>
      <c r="AD33" s="52"/>
      <c r="AE33" s="52"/>
      <c r="AF33" s="52"/>
      <c r="AG33" s="52"/>
      <c r="AH33" s="15"/>
      <c r="AI33" s="15" t="str">
        <f>IFERROR(VLOOKUP(W33,'RAQ Answers'!B48:C51,2,FALSE),"")</f>
        <v/>
      </c>
      <c r="AJ33" s="15"/>
      <c r="AK33" s="15"/>
    </row>
    <row r="34" spans="1:37" s="20" customFormat="1" ht="12.75" customHeight="1" thickBot="1" x14ac:dyDescent="0.3">
      <c r="A34" s="8"/>
      <c r="B34" s="24" t="s">
        <v>105</v>
      </c>
      <c r="V34" s="9" t="s">
        <v>134</v>
      </c>
      <c r="W34" s="15" t="s">
        <v>117</v>
      </c>
      <c r="X34" s="15"/>
      <c r="Y34" s="15"/>
      <c r="Z34" s="15"/>
      <c r="AA34" s="15"/>
      <c r="AB34" s="15"/>
      <c r="AC34" s="15"/>
      <c r="AD34" s="15"/>
      <c r="AE34" s="15"/>
      <c r="AF34" s="15"/>
      <c r="AG34" s="15"/>
      <c r="AH34" s="15"/>
      <c r="AI34" s="15"/>
      <c r="AJ34" s="15"/>
      <c r="AK34" s="15"/>
    </row>
    <row r="35" spans="1:37" s="20" customFormat="1" ht="12.75" customHeight="1" thickBot="1" x14ac:dyDescent="0.3">
      <c r="A35" s="8" t="s">
        <v>145</v>
      </c>
      <c r="B35" s="24" t="s">
        <v>97</v>
      </c>
      <c r="R35" s="31"/>
      <c r="T35" s="31"/>
      <c r="V35" s="9"/>
      <c r="W35" s="52" t="s">
        <v>178</v>
      </c>
      <c r="X35" s="52"/>
      <c r="Y35" s="52"/>
      <c r="Z35" s="52"/>
      <c r="AA35" s="52"/>
      <c r="AB35" s="52"/>
      <c r="AC35" s="52"/>
      <c r="AD35" s="52"/>
      <c r="AE35" s="52"/>
      <c r="AF35" s="52"/>
      <c r="AG35" s="52"/>
      <c r="AH35" s="15"/>
      <c r="AI35" s="15" t="str">
        <f>IFERROR(VLOOKUP(W35,'RAQ Answers'!B52:C54,2,FALSE),"")</f>
        <v/>
      </c>
      <c r="AJ35" s="15"/>
      <c r="AK35" s="15"/>
    </row>
    <row r="36" spans="1:37" s="20" customFormat="1" ht="12.75" customHeight="1" thickBot="1" x14ac:dyDescent="0.3">
      <c r="A36" s="8" t="s">
        <v>146</v>
      </c>
      <c r="B36" s="24" t="s">
        <v>98</v>
      </c>
      <c r="R36" s="31"/>
      <c r="T36" s="31"/>
      <c r="V36" s="15"/>
      <c r="W36" s="15"/>
      <c r="X36" s="15"/>
      <c r="Y36" s="15"/>
      <c r="Z36" s="15"/>
      <c r="AA36" s="15"/>
      <c r="AB36" s="15"/>
      <c r="AC36" s="15"/>
      <c r="AD36" s="15"/>
      <c r="AE36" s="15"/>
      <c r="AF36" s="15"/>
      <c r="AG36" s="15"/>
      <c r="AH36" s="15"/>
      <c r="AI36" s="15"/>
      <c r="AJ36" s="15"/>
      <c r="AK36" s="15"/>
    </row>
    <row r="37" spans="1:37" s="20" customFormat="1" ht="12.75" customHeight="1" thickBot="1" x14ac:dyDescent="0.3">
      <c r="A37" s="8" t="s">
        <v>147</v>
      </c>
      <c r="B37" s="24" t="s">
        <v>99</v>
      </c>
      <c r="R37" s="31"/>
      <c r="T37" s="31"/>
      <c r="W37" s="32"/>
      <c r="X37" s="47" t="s">
        <v>169</v>
      </c>
      <c r="Y37" s="47"/>
      <c r="Z37" s="47"/>
      <c r="AA37" s="47"/>
      <c r="AB37" s="33"/>
      <c r="AC37" s="34" t="s">
        <v>162</v>
      </c>
      <c r="AD37" s="16"/>
      <c r="AE37" s="16"/>
      <c r="AF37" s="16"/>
      <c r="AG37" s="16"/>
      <c r="AH37" s="16"/>
      <c r="AI37" s="35" t="s">
        <v>2</v>
      </c>
    </row>
    <row r="38" spans="1:37" s="20" customFormat="1" ht="12.75" customHeight="1" thickBot="1" x14ac:dyDescent="0.3">
      <c r="A38" s="8" t="s">
        <v>148</v>
      </c>
      <c r="B38" s="24" t="s">
        <v>160</v>
      </c>
      <c r="V38" s="8"/>
      <c r="X38" s="45" t="s">
        <v>172</v>
      </c>
      <c r="Y38" s="46"/>
      <c r="Z38" s="45" t="s">
        <v>168</v>
      </c>
      <c r="AA38" s="46"/>
      <c r="AB38" s="33"/>
      <c r="AC38" s="25" t="s">
        <v>121</v>
      </c>
      <c r="AD38" s="25"/>
      <c r="AE38" s="25"/>
      <c r="AF38" s="25"/>
      <c r="AG38" s="25"/>
      <c r="AH38" s="25"/>
      <c r="AI38" s="25">
        <f>SUM(AI4:AI16)</f>
        <v>0</v>
      </c>
    </row>
    <row r="39" spans="1:37" s="20" customFormat="1" ht="12.75" customHeight="1" thickBot="1" x14ac:dyDescent="0.3">
      <c r="A39" s="8"/>
      <c r="B39" s="24" t="s">
        <v>159</v>
      </c>
      <c r="R39" s="31" t="str">
        <f>IF(ISBLANK(J4),"","x")</f>
        <v/>
      </c>
      <c r="T39" s="31"/>
      <c r="V39" s="8"/>
      <c r="X39" s="45"/>
      <c r="Y39" s="46"/>
      <c r="Z39" s="60"/>
      <c r="AA39" s="61"/>
      <c r="AB39" s="33"/>
      <c r="AC39" s="25" t="s">
        <v>119</v>
      </c>
      <c r="AD39" s="25"/>
      <c r="AE39" s="25"/>
      <c r="AF39" s="25"/>
      <c r="AG39" s="25"/>
      <c r="AH39" s="25"/>
      <c r="AI39" s="25">
        <f>SUM(AI21:AI35)</f>
        <v>0</v>
      </c>
    </row>
    <row r="40" spans="1:37" s="20" customFormat="1" ht="12.75" customHeight="1" thickBot="1" x14ac:dyDescent="0.3">
      <c r="A40" s="8" t="s">
        <v>149</v>
      </c>
      <c r="B40" s="24" t="s">
        <v>180</v>
      </c>
      <c r="R40" s="31"/>
      <c r="T40" s="31"/>
      <c r="V40" s="8"/>
      <c r="X40" s="42" t="str">
        <f>IF(OR(AND(R15="",T15=""),AND(R16="",T16=""),AND(R17="",T17=""),AND(R20="",T20=""),AND(R22="",T22=""),AND(R23="",T23=""),AND(R24="",T24=""),AND(R29="",T29=""),AND(R31="",T31=""),AND(R33="",T33=""),AND(R35="",T35=""),AND(R36="",T36=""),AND(R37="",T37=""),AND(R39="",T39=""),AND(R40="",T40=""),AI4="",AI6="",AI8="",AI11="",AI13="",AI16="",AI21="",AI23="",AI25="",AI28="",AI31="",AI33="",AI35=""),"Assessment Incomplete","")</f>
        <v>Assessment Incomplete</v>
      </c>
      <c r="Y40" s="42"/>
      <c r="Z40" s="42"/>
      <c r="AA40" s="42"/>
      <c r="AB40" s="33"/>
      <c r="AC40" s="36" t="s">
        <v>161</v>
      </c>
      <c r="AD40" s="36"/>
      <c r="AE40" s="36"/>
      <c r="AF40" s="36"/>
      <c r="AG40" s="36"/>
      <c r="AH40" s="36"/>
      <c r="AI40" s="36">
        <f>SUM(AI38:AI39)</f>
        <v>0</v>
      </c>
    </row>
    <row r="41" spans="1:37" s="20" customFormat="1" ht="12.75" customHeight="1" x14ac:dyDescent="0.25">
      <c r="A41" s="8"/>
      <c r="B41" s="37"/>
      <c r="C41" s="37"/>
      <c r="D41" s="37"/>
      <c r="E41" s="37"/>
      <c r="F41" s="37"/>
      <c r="G41" s="37"/>
      <c r="H41" s="37"/>
      <c r="I41" s="37"/>
      <c r="J41" s="37"/>
      <c r="K41" s="37"/>
      <c r="L41" s="37"/>
      <c r="M41" s="37"/>
      <c r="N41" s="37"/>
      <c r="O41" s="37"/>
      <c r="P41" s="37"/>
      <c r="Q41" s="37"/>
      <c r="R41" s="37"/>
      <c r="S41" s="37"/>
      <c r="T41" s="37"/>
      <c r="U41" s="37"/>
      <c r="V41" s="8"/>
    </row>
    <row r="42" spans="1:37" s="20" customFormat="1" ht="12.75" customHeight="1" x14ac:dyDescent="0.25">
      <c r="A42" s="8"/>
      <c r="B42" s="53" t="s">
        <v>171</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1:37" s="20" customFormat="1" ht="12.75" customHeight="1" x14ac:dyDescent="0.25">
      <c r="A43" s="8"/>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row>
    <row r="44" spans="1:37" s="20" customFormat="1" ht="12.75" customHeight="1" x14ac:dyDescent="0.25">
      <c r="A44" s="8"/>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row>
    <row r="45" spans="1:37" s="20" customFormat="1" ht="12.75" customHeight="1" x14ac:dyDescent="0.25">
      <c r="A45" s="8"/>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row>
    <row r="46" spans="1:37" s="20" customFormat="1" ht="12.75" x14ac:dyDescent="0.25">
      <c r="A46" s="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row>
    <row r="47" spans="1:37" s="20" customFormat="1" ht="12.75" x14ac:dyDescent="0.25">
      <c r="A47" s="8"/>
      <c r="V47" s="8"/>
    </row>
    <row r="48" spans="1:37" s="20" customFormat="1" ht="12.75" x14ac:dyDescent="0.25">
      <c r="A48" s="8"/>
      <c r="V48" s="8"/>
    </row>
    <row r="49" spans="1:22" s="20" customFormat="1" ht="12.75" x14ac:dyDescent="0.25">
      <c r="A49" s="8"/>
      <c r="V49" s="8"/>
    </row>
    <row r="50" spans="1:22" s="20" customFormat="1" ht="12.75" x14ac:dyDescent="0.25">
      <c r="A50" s="8"/>
      <c r="V50" s="8"/>
    </row>
    <row r="51" spans="1:22" s="20" customFormat="1" ht="12.75" x14ac:dyDescent="0.25">
      <c r="A51" s="8"/>
      <c r="V51" s="8"/>
    </row>
    <row r="52" spans="1:22" s="20" customFormat="1" ht="12.75" x14ac:dyDescent="0.25">
      <c r="A52" s="8"/>
      <c r="V52" s="8"/>
    </row>
    <row r="53" spans="1:22" s="20" customFormat="1" ht="12.75" x14ac:dyDescent="0.25">
      <c r="A53" s="8"/>
      <c r="V53" s="8"/>
    </row>
    <row r="54" spans="1:22" s="20" customFormat="1" ht="12.75" x14ac:dyDescent="0.25">
      <c r="A54" s="8"/>
      <c r="V54" s="8"/>
    </row>
    <row r="55" spans="1:22" s="20" customFormat="1" ht="12.75" x14ac:dyDescent="0.25">
      <c r="A55" s="8"/>
      <c r="V55" s="8"/>
    </row>
    <row r="56" spans="1:22" s="20" customFormat="1" ht="12.75" x14ac:dyDescent="0.25">
      <c r="A56" s="8"/>
      <c r="V56" s="8"/>
    </row>
  </sheetData>
  <mergeCells count="38">
    <mergeCell ref="B42:AI42"/>
    <mergeCell ref="B43:AI43"/>
    <mergeCell ref="B44:AI44"/>
    <mergeCell ref="B45:AI45"/>
    <mergeCell ref="B1:U2"/>
    <mergeCell ref="B10:D10"/>
    <mergeCell ref="W4:AG4"/>
    <mergeCell ref="W6:AG6"/>
    <mergeCell ref="W8:AG8"/>
    <mergeCell ref="B9:F9"/>
    <mergeCell ref="G9:U9"/>
    <mergeCell ref="E10:U10"/>
    <mergeCell ref="Z39:AA39"/>
    <mergeCell ref="W28:AG28"/>
    <mergeCell ref="W31:AG31"/>
    <mergeCell ref="W33:AG33"/>
    <mergeCell ref="W35:AG35"/>
    <mergeCell ref="W13:AG13"/>
    <mergeCell ref="W16:AG16"/>
    <mergeCell ref="W21:AG21"/>
    <mergeCell ref="G7:U7"/>
    <mergeCell ref="G8:U8"/>
    <mergeCell ref="X40:AA40"/>
    <mergeCell ref="B3:F3"/>
    <mergeCell ref="X38:Y38"/>
    <mergeCell ref="Z38:AA38"/>
    <mergeCell ref="X37:AA37"/>
    <mergeCell ref="B4:F4"/>
    <mergeCell ref="B5:F5"/>
    <mergeCell ref="B6:F6"/>
    <mergeCell ref="B7:F7"/>
    <mergeCell ref="G3:U3"/>
    <mergeCell ref="G6:U6"/>
    <mergeCell ref="B8:F8"/>
    <mergeCell ref="W23:AG23"/>
    <mergeCell ref="W25:AG25"/>
    <mergeCell ref="X39:Y39"/>
    <mergeCell ref="W11:AG11"/>
  </mergeCells>
  <hyperlinks>
    <hyperlink ref="E10" location="Guidance!A1" display="guidance"/>
    <hyperlink ref="E10:U10" location="'Guidance and FAQ'!A1" display="guidance and frequently asked questions"/>
  </hyperlinks>
  <printOptions horizontalCentered="1" verticalCentered="1"/>
  <pageMargins left="0" right="0" top="0.25" bottom="0.25" header="0" footer="0"/>
  <pageSetup scale="95" orientation="landscape" r:id="rId1"/>
  <headerFooter scaleWithDoc="0" alignWithMargins="0"/>
  <ignoredErrors>
    <ignoredError sqref="A15:A17 A20 A22:A24 A29 A31 A33 A35:A38 A40 V14 V12 V9 V7 V5 V3 V20 V22 V24 V26 V29 V32 V3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34" r:id="rId4" name="Group Box 110">
              <controlPr defaultSize="0" autoFill="0" autoPict="0">
                <anchor moveWithCells="1">
                  <from>
                    <xdr:col>13</xdr:col>
                    <xdr:colOff>47625</xdr:colOff>
                    <xdr:row>13</xdr:row>
                    <xdr:rowOff>142875</xdr:rowOff>
                  </from>
                  <to>
                    <xdr:col>18</xdr:col>
                    <xdr:colOff>0</xdr:colOff>
                    <xdr:row>15</xdr:row>
                    <xdr:rowOff>66675</xdr:rowOff>
                  </to>
                </anchor>
              </controlPr>
            </control>
          </mc:Choice>
        </mc:AlternateContent>
        <mc:AlternateContent xmlns:mc="http://schemas.openxmlformats.org/markup-compatibility/2006">
          <mc:Choice Requires="x14">
            <control shapeId="1135" r:id="rId5" name="Group Box 111">
              <controlPr defaultSize="0" autoFill="0" autoPict="0">
                <anchor moveWithCells="1">
                  <from>
                    <xdr:col>11</xdr:col>
                    <xdr:colOff>9525</xdr:colOff>
                    <xdr:row>13</xdr:row>
                    <xdr:rowOff>142875</xdr:rowOff>
                  </from>
                  <to>
                    <xdr:col>16</xdr:col>
                    <xdr:colOff>85725</xdr:colOff>
                    <xdr:row>15</xdr:row>
                    <xdr:rowOff>66675</xdr:rowOff>
                  </to>
                </anchor>
              </controlPr>
            </control>
          </mc:Choice>
        </mc:AlternateContent>
        <mc:AlternateContent xmlns:mc="http://schemas.openxmlformats.org/markup-compatibility/2006">
          <mc:Choice Requires="x14">
            <control shapeId="1136" r:id="rId6" name="Group Box 112">
              <controlPr defaultSize="0" autoFill="0" autoPict="0">
                <anchor moveWithCells="1">
                  <from>
                    <xdr:col>11</xdr:col>
                    <xdr:colOff>9525</xdr:colOff>
                    <xdr:row>13</xdr:row>
                    <xdr:rowOff>142875</xdr:rowOff>
                  </from>
                  <to>
                    <xdr:col>16</xdr:col>
                    <xdr:colOff>142875</xdr:colOff>
                    <xdr:row>15</xdr:row>
                    <xdr:rowOff>66675</xdr:rowOff>
                  </to>
                </anchor>
              </controlPr>
            </control>
          </mc:Choice>
        </mc:AlternateContent>
        <mc:AlternateContent xmlns:mc="http://schemas.openxmlformats.org/markup-compatibility/2006">
          <mc:Choice Requires="x14">
            <control shapeId="1137" r:id="rId7" name="Group Box 113">
              <controlPr defaultSize="0" autoFill="0" autoPict="0">
                <anchor moveWithCells="1">
                  <from>
                    <xdr:col>11</xdr:col>
                    <xdr:colOff>9525</xdr:colOff>
                    <xdr:row>13</xdr:row>
                    <xdr:rowOff>142875</xdr:rowOff>
                  </from>
                  <to>
                    <xdr:col>16</xdr:col>
                    <xdr:colOff>85725</xdr:colOff>
                    <xdr:row>15</xdr:row>
                    <xdr:rowOff>66675</xdr:rowOff>
                  </to>
                </anchor>
              </controlPr>
            </control>
          </mc:Choice>
        </mc:AlternateContent>
        <mc:AlternateContent xmlns:mc="http://schemas.openxmlformats.org/markup-compatibility/2006">
          <mc:Choice Requires="x14">
            <control shapeId="1138" r:id="rId8" name="Group Box 114">
              <controlPr defaultSize="0" autoFill="0" autoPict="0">
                <anchor moveWithCells="1">
                  <from>
                    <xdr:col>13</xdr:col>
                    <xdr:colOff>28575</xdr:colOff>
                    <xdr:row>13</xdr:row>
                    <xdr:rowOff>142875</xdr:rowOff>
                  </from>
                  <to>
                    <xdr:col>18</xdr:col>
                    <xdr:colOff>0</xdr:colOff>
                    <xdr:row>15</xdr:row>
                    <xdr:rowOff>66675</xdr:rowOff>
                  </to>
                </anchor>
              </controlPr>
            </control>
          </mc:Choice>
        </mc:AlternateContent>
        <mc:AlternateContent xmlns:mc="http://schemas.openxmlformats.org/markup-compatibility/2006">
          <mc:Choice Requires="x14">
            <control shapeId="1139" r:id="rId9" name="Group Box 115">
              <controlPr defaultSize="0" autoFill="0" autoPict="0">
                <anchor moveWithCells="1">
                  <from>
                    <xdr:col>11</xdr:col>
                    <xdr:colOff>9525</xdr:colOff>
                    <xdr:row>13</xdr:row>
                    <xdr:rowOff>142875</xdr:rowOff>
                  </from>
                  <to>
                    <xdr:col>16</xdr:col>
                    <xdr:colOff>123825</xdr:colOff>
                    <xdr:row>15</xdr:row>
                    <xdr:rowOff>66675</xdr:rowOff>
                  </to>
                </anchor>
              </controlPr>
            </control>
          </mc:Choice>
        </mc:AlternateContent>
        <mc:AlternateContent xmlns:mc="http://schemas.openxmlformats.org/markup-compatibility/2006">
          <mc:Choice Requires="x14">
            <control shapeId="1140" r:id="rId10" name="Group Box 116">
              <controlPr defaultSize="0" autoFill="0" autoPict="0">
                <anchor moveWithCells="1">
                  <from>
                    <xdr:col>11</xdr:col>
                    <xdr:colOff>9525</xdr:colOff>
                    <xdr:row>13</xdr:row>
                    <xdr:rowOff>142875</xdr:rowOff>
                  </from>
                  <to>
                    <xdr:col>16</xdr:col>
                    <xdr:colOff>209550</xdr:colOff>
                    <xdr:row>15</xdr:row>
                    <xdr:rowOff>66675</xdr:rowOff>
                  </to>
                </anchor>
              </controlPr>
            </control>
          </mc:Choice>
        </mc:AlternateContent>
        <mc:AlternateContent xmlns:mc="http://schemas.openxmlformats.org/markup-compatibility/2006">
          <mc:Choice Requires="x14">
            <control shapeId="1141" r:id="rId11" name="Group Box 117">
              <controlPr defaultSize="0" autoFill="0" autoPict="0">
                <anchor moveWithCells="1">
                  <from>
                    <xdr:col>13</xdr:col>
                    <xdr:colOff>19050</xdr:colOff>
                    <xdr:row>13</xdr:row>
                    <xdr:rowOff>142875</xdr:rowOff>
                  </from>
                  <to>
                    <xdr:col>17</xdr:col>
                    <xdr:colOff>133350</xdr:colOff>
                    <xdr:row>15</xdr:row>
                    <xdr:rowOff>66675</xdr:rowOff>
                  </to>
                </anchor>
              </controlPr>
            </control>
          </mc:Choice>
        </mc:AlternateContent>
        <mc:AlternateContent xmlns:mc="http://schemas.openxmlformats.org/markup-compatibility/2006">
          <mc:Choice Requires="x14">
            <control shapeId="1142" r:id="rId12" name="Group Box 118">
              <controlPr defaultSize="0" autoFill="0" autoPict="0">
                <anchor moveWithCells="1">
                  <from>
                    <xdr:col>11</xdr:col>
                    <xdr:colOff>9525</xdr:colOff>
                    <xdr:row>13</xdr:row>
                    <xdr:rowOff>142875</xdr:rowOff>
                  </from>
                  <to>
                    <xdr:col>16</xdr:col>
                    <xdr:colOff>76200</xdr:colOff>
                    <xdr:row>15</xdr:row>
                    <xdr:rowOff>66675</xdr:rowOff>
                  </to>
                </anchor>
              </controlPr>
            </control>
          </mc:Choice>
        </mc:AlternateContent>
        <mc:AlternateContent xmlns:mc="http://schemas.openxmlformats.org/markup-compatibility/2006">
          <mc:Choice Requires="x14">
            <control shapeId="1143" r:id="rId13" name="Group Box 119">
              <controlPr defaultSize="0" autoFill="0" autoPict="0">
                <anchor moveWithCells="1">
                  <from>
                    <xdr:col>13</xdr:col>
                    <xdr:colOff>19050</xdr:colOff>
                    <xdr:row>13</xdr:row>
                    <xdr:rowOff>142875</xdr:rowOff>
                  </from>
                  <to>
                    <xdr:col>17</xdr:col>
                    <xdr:colOff>133350</xdr:colOff>
                    <xdr:row>15</xdr:row>
                    <xdr:rowOff>66675</xdr:rowOff>
                  </to>
                </anchor>
              </controlPr>
            </control>
          </mc:Choice>
        </mc:AlternateContent>
        <mc:AlternateContent xmlns:mc="http://schemas.openxmlformats.org/markup-compatibility/2006">
          <mc:Choice Requires="x14">
            <control shapeId="1144" r:id="rId14" name="Group Box 120">
              <controlPr defaultSize="0" autoFill="0" autoPict="0">
                <anchor moveWithCells="1">
                  <from>
                    <xdr:col>13</xdr:col>
                    <xdr:colOff>19050</xdr:colOff>
                    <xdr:row>13</xdr:row>
                    <xdr:rowOff>142875</xdr:rowOff>
                  </from>
                  <to>
                    <xdr:col>17</xdr:col>
                    <xdr:colOff>133350</xdr:colOff>
                    <xdr:row>15</xdr:row>
                    <xdr:rowOff>66675</xdr:rowOff>
                  </to>
                </anchor>
              </controlPr>
            </control>
          </mc:Choice>
        </mc:AlternateContent>
        <mc:AlternateContent xmlns:mc="http://schemas.openxmlformats.org/markup-compatibility/2006">
          <mc:Choice Requires="x14">
            <control shapeId="1145" r:id="rId15" name="Group Box 121">
              <controlPr defaultSize="0" autoFill="0" autoPict="0">
                <anchor moveWithCells="1">
                  <from>
                    <xdr:col>11</xdr:col>
                    <xdr:colOff>9525</xdr:colOff>
                    <xdr:row>13</xdr:row>
                    <xdr:rowOff>142875</xdr:rowOff>
                  </from>
                  <to>
                    <xdr:col>16</xdr:col>
                    <xdr:colOff>95250</xdr:colOff>
                    <xdr:row>15</xdr:row>
                    <xdr:rowOff>66675</xdr:rowOff>
                  </to>
                </anchor>
              </controlPr>
            </control>
          </mc:Choice>
        </mc:AlternateContent>
        <mc:AlternateContent xmlns:mc="http://schemas.openxmlformats.org/markup-compatibility/2006">
          <mc:Choice Requires="x14">
            <control shapeId="1146" r:id="rId16" name="Group Box 122">
              <controlPr defaultSize="0" autoFill="0" autoPict="0">
                <anchor moveWithCells="1">
                  <from>
                    <xdr:col>11</xdr:col>
                    <xdr:colOff>9525</xdr:colOff>
                    <xdr:row>13</xdr:row>
                    <xdr:rowOff>142875</xdr:rowOff>
                  </from>
                  <to>
                    <xdr:col>16</xdr:col>
                    <xdr:colOff>142875</xdr:colOff>
                    <xdr:row>15</xdr:row>
                    <xdr:rowOff>66675</xdr:rowOff>
                  </to>
                </anchor>
              </controlPr>
            </control>
          </mc:Choice>
        </mc:AlternateContent>
        <mc:AlternateContent xmlns:mc="http://schemas.openxmlformats.org/markup-compatibility/2006">
          <mc:Choice Requires="x14">
            <control shapeId="1147" r:id="rId17" name="Group Box 123">
              <controlPr defaultSize="0" autoFill="0" autoPict="0">
                <anchor moveWithCells="1">
                  <from>
                    <xdr:col>11</xdr:col>
                    <xdr:colOff>9525</xdr:colOff>
                    <xdr:row>13</xdr:row>
                    <xdr:rowOff>142875</xdr:rowOff>
                  </from>
                  <to>
                    <xdr:col>16</xdr:col>
                    <xdr:colOff>238125</xdr:colOff>
                    <xdr:row>15</xdr:row>
                    <xdr:rowOff>66675</xdr:rowOff>
                  </to>
                </anchor>
              </controlPr>
            </control>
          </mc:Choice>
        </mc:AlternateContent>
        <mc:AlternateContent xmlns:mc="http://schemas.openxmlformats.org/markup-compatibility/2006">
          <mc:Choice Requires="x14">
            <control shapeId="1148" r:id="rId18" name="Group Box 124">
              <controlPr defaultSize="0" autoFill="0" autoPict="0">
                <anchor moveWithCells="1">
                  <from>
                    <xdr:col>11</xdr:col>
                    <xdr:colOff>9525</xdr:colOff>
                    <xdr:row>13</xdr:row>
                    <xdr:rowOff>142875</xdr:rowOff>
                  </from>
                  <to>
                    <xdr:col>16</xdr:col>
                    <xdr:colOff>57150</xdr:colOff>
                    <xdr:row>15</xdr:row>
                    <xdr:rowOff>66675</xdr:rowOff>
                  </to>
                </anchor>
              </controlPr>
            </control>
          </mc:Choice>
        </mc:AlternateContent>
        <mc:AlternateContent xmlns:mc="http://schemas.openxmlformats.org/markup-compatibility/2006">
          <mc:Choice Requires="x14">
            <control shapeId="1151" r:id="rId19" name="Group Box 127">
              <controlPr defaultSize="0" autoFill="0" autoPict="0">
                <anchor moveWithCells="1">
                  <from>
                    <xdr:col>11</xdr:col>
                    <xdr:colOff>9525</xdr:colOff>
                    <xdr:row>13</xdr:row>
                    <xdr:rowOff>142875</xdr:rowOff>
                  </from>
                  <to>
                    <xdr:col>16</xdr:col>
                    <xdr:colOff>57150</xdr:colOff>
                    <xdr:row>15</xdr:row>
                    <xdr:rowOff>66675</xdr:rowOff>
                  </to>
                </anchor>
              </controlPr>
            </control>
          </mc:Choice>
        </mc:AlternateContent>
        <mc:AlternateContent xmlns:mc="http://schemas.openxmlformats.org/markup-compatibility/2006">
          <mc:Choice Requires="x14">
            <control shapeId="1159" r:id="rId20" name="Group Box 135">
              <controlPr defaultSize="0" autoFill="0" autoPict="0">
                <anchor moveWithCells="1">
                  <from>
                    <xdr:col>13</xdr:col>
                    <xdr:colOff>28575</xdr:colOff>
                    <xdr:row>13</xdr:row>
                    <xdr:rowOff>142875</xdr:rowOff>
                  </from>
                  <to>
                    <xdr:col>18</xdr:col>
                    <xdr:colOff>0</xdr:colOff>
                    <xdr:row>15</xdr:row>
                    <xdr:rowOff>66675</xdr:rowOff>
                  </to>
                </anchor>
              </controlPr>
            </control>
          </mc:Choice>
        </mc:AlternateContent>
        <mc:AlternateContent xmlns:mc="http://schemas.openxmlformats.org/markup-compatibility/2006">
          <mc:Choice Requires="x14">
            <control shapeId="1160" r:id="rId21" name="Group Box 136">
              <controlPr defaultSize="0" autoFill="0" autoPict="0">
                <anchor moveWithCells="1">
                  <from>
                    <xdr:col>11</xdr:col>
                    <xdr:colOff>9525</xdr:colOff>
                    <xdr:row>13</xdr:row>
                    <xdr:rowOff>142875</xdr:rowOff>
                  </from>
                  <to>
                    <xdr:col>16</xdr:col>
                    <xdr:colOff>123825</xdr:colOff>
                    <xdr:row>15</xdr:row>
                    <xdr:rowOff>66675</xdr:rowOff>
                  </to>
                </anchor>
              </controlPr>
            </control>
          </mc:Choice>
        </mc:AlternateContent>
        <mc:AlternateContent xmlns:mc="http://schemas.openxmlformats.org/markup-compatibility/2006">
          <mc:Choice Requires="x14">
            <control shapeId="1161" r:id="rId22" name="Group Box 137">
              <controlPr defaultSize="0" autoFill="0" autoPict="0">
                <anchor moveWithCells="1">
                  <from>
                    <xdr:col>11</xdr:col>
                    <xdr:colOff>9525</xdr:colOff>
                    <xdr:row>13</xdr:row>
                    <xdr:rowOff>142875</xdr:rowOff>
                  </from>
                  <to>
                    <xdr:col>16</xdr:col>
                    <xdr:colOff>209550</xdr:colOff>
                    <xdr:row>15</xdr:row>
                    <xdr:rowOff>66675</xdr:rowOff>
                  </to>
                </anchor>
              </controlPr>
            </control>
          </mc:Choice>
        </mc:AlternateContent>
        <mc:AlternateContent xmlns:mc="http://schemas.openxmlformats.org/markup-compatibility/2006">
          <mc:Choice Requires="x14">
            <control shapeId="1162" r:id="rId23" name="Group Box 138">
              <controlPr defaultSize="0" autoFill="0" autoPict="0">
                <anchor moveWithCells="1">
                  <from>
                    <xdr:col>11</xdr:col>
                    <xdr:colOff>9525</xdr:colOff>
                    <xdr:row>13</xdr:row>
                    <xdr:rowOff>142875</xdr:rowOff>
                  </from>
                  <to>
                    <xdr:col>16</xdr:col>
                    <xdr:colOff>209550</xdr:colOff>
                    <xdr:row>15</xdr:row>
                    <xdr:rowOff>66675</xdr:rowOff>
                  </to>
                </anchor>
              </controlPr>
            </control>
          </mc:Choice>
        </mc:AlternateContent>
        <mc:AlternateContent xmlns:mc="http://schemas.openxmlformats.org/markup-compatibility/2006">
          <mc:Choice Requires="x14">
            <control shapeId="1163" r:id="rId24" name="Group Box 139">
              <controlPr defaultSize="0" autoFill="0" autoPict="0">
                <anchor moveWithCells="1">
                  <from>
                    <xdr:col>11</xdr:col>
                    <xdr:colOff>9525</xdr:colOff>
                    <xdr:row>13</xdr:row>
                    <xdr:rowOff>142875</xdr:rowOff>
                  </from>
                  <to>
                    <xdr:col>16</xdr:col>
                    <xdr:colOff>123825</xdr:colOff>
                    <xdr:row>15</xdr:row>
                    <xdr:rowOff>66675</xdr:rowOff>
                  </to>
                </anchor>
              </controlPr>
            </control>
          </mc:Choice>
        </mc:AlternateContent>
        <mc:AlternateContent xmlns:mc="http://schemas.openxmlformats.org/markup-compatibility/2006">
          <mc:Choice Requires="x14">
            <control shapeId="1164" r:id="rId25" name="Group Box 140">
              <controlPr defaultSize="0" autoFill="0" autoPict="0">
                <anchor moveWithCells="1">
                  <from>
                    <xdr:col>11</xdr:col>
                    <xdr:colOff>9525</xdr:colOff>
                    <xdr:row>13</xdr:row>
                    <xdr:rowOff>142875</xdr:rowOff>
                  </from>
                  <to>
                    <xdr:col>16</xdr:col>
                    <xdr:colOff>209550</xdr:colOff>
                    <xdr:row>15</xdr:row>
                    <xdr:rowOff>66675</xdr:rowOff>
                  </to>
                </anchor>
              </controlPr>
            </control>
          </mc:Choice>
        </mc:AlternateContent>
        <mc:AlternateContent xmlns:mc="http://schemas.openxmlformats.org/markup-compatibility/2006">
          <mc:Choice Requires="x14">
            <control shapeId="1200" r:id="rId26" name="Group Box 176">
              <controlPr defaultSize="0" autoFill="0" autoPict="0">
                <anchor moveWithCells="1">
                  <from>
                    <xdr:col>13</xdr:col>
                    <xdr:colOff>47625</xdr:colOff>
                    <xdr:row>13</xdr:row>
                    <xdr:rowOff>142875</xdr:rowOff>
                  </from>
                  <to>
                    <xdr:col>15</xdr:col>
                    <xdr:colOff>190500</xdr:colOff>
                    <xdr:row>15</xdr:row>
                    <xdr:rowOff>47625</xdr:rowOff>
                  </to>
                </anchor>
              </controlPr>
            </control>
          </mc:Choice>
        </mc:AlternateContent>
        <mc:AlternateContent xmlns:mc="http://schemas.openxmlformats.org/markup-compatibility/2006">
          <mc:Choice Requires="x14">
            <control shapeId="1201" r:id="rId27" name="Group Box 177">
              <controlPr defaultSize="0" autoFill="0" autoPict="0">
                <anchor moveWithCells="1">
                  <from>
                    <xdr:col>11</xdr:col>
                    <xdr:colOff>9525</xdr:colOff>
                    <xdr:row>15</xdr:row>
                    <xdr:rowOff>9525</xdr:rowOff>
                  </from>
                  <to>
                    <xdr:col>14</xdr:col>
                    <xdr:colOff>123825</xdr:colOff>
                    <xdr:row>16</xdr:row>
                    <xdr:rowOff>85725</xdr:rowOff>
                  </to>
                </anchor>
              </controlPr>
            </control>
          </mc:Choice>
        </mc:AlternateContent>
        <mc:AlternateContent xmlns:mc="http://schemas.openxmlformats.org/markup-compatibility/2006">
          <mc:Choice Requires="x14">
            <control shapeId="1202" r:id="rId28" name="Group Box 178">
              <controlPr defaultSize="0" autoFill="0" autoPict="0">
                <anchor moveWithCells="1">
                  <from>
                    <xdr:col>11</xdr:col>
                    <xdr:colOff>9525</xdr:colOff>
                    <xdr:row>11</xdr:row>
                    <xdr:rowOff>142875</xdr:rowOff>
                  </from>
                  <to>
                    <xdr:col>14</xdr:col>
                    <xdr:colOff>123825</xdr:colOff>
                    <xdr:row>13</xdr:row>
                    <xdr:rowOff>47625</xdr:rowOff>
                  </to>
                </anchor>
              </controlPr>
            </control>
          </mc:Choice>
        </mc:AlternateContent>
        <mc:AlternateContent xmlns:mc="http://schemas.openxmlformats.org/markup-compatibility/2006">
          <mc:Choice Requires="x14">
            <control shapeId="1203" r:id="rId29" name="Group Box 179">
              <controlPr defaultSize="0" autoFill="0" autoPict="0">
                <anchor moveWithCells="1">
                  <from>
                    <xdr:col>11</xdr:col>
                    <xdr:colOff>9525</xdr:colOff>
                    <xdr:row>18</xdr:row>
                    <xdr:rowOff>142875</xdr:rowOff>
                  </from>
                  <to>
                    <xdr:col>14</xdr:col>
                    <xdr:colOff>123825</xdr:colOff>
                    <xdr:row>20</xdr:row>
                    <xdr:rowOff>38100</xdr:rowOff>
                  </to>
                </anchor>
              </controlPr>
            </control>
          </mc:Choice>
        </mc:AlternateContent>
        <mc:AlternateContent xmlns:mc="http://schemas.openxmlformats.org/markup-compatibility/2006">
          <mc:Choice Requires="x14">
            <control shapeId="1204" r:id="rId30" name="Group Box 180">
              <controlPr defaultSize="0" autoFill="0" autoPict="0">
                <anchor moveWithCells="1">
                  <from>
                    <xdr:col>13</xdr:col>
                    <xdr:colOff>28575</xdr:colOff>
                    <xdr:row>20</xdr:row>
                    <xdr:rowOff>123825</xdr:rowOff>
                  </from>
                  <to>
                    <xdr:col>15</xdr:col>
                    <xdr:colOff>190500</xdr:colOff>
                    <xdr:row>22</xdr:row>
                    <xdr:rowOff>38100</xdr:rowOff>
                  </to>
                </anchor>
              </controlPr>
            </control>
          </mc:Choice>
        </mc:AlternateContent>
        <mc:AlternateContent xmlns:mc="http://schemas.openxmlformats.org/markup-compatibility/2006">
          <mc:Choice Requires="x14">
            <control shapeId="1205" r:id="rId31" name="Group Box 181">
              <controlPr defaultSize="0" autoFill="0" autoPict="0">
                <anchor moveWithCells="1">
                  <from>
                    <xdr:col>11</xdr:col>
                    <xdr:colOff>9525</xdr:colOff>
                    <xdr:row>21</xdr:row>
                    <xdr:rowOff>133350</xdr:rowOff>
                  </from>
                  <to>
                    <xdr:col>14</xdr:col>
                    <xdr:colOff>123825</xdr:colOff>
                    <xdr:row>23</xdr:row>
                    <xdr:rowOff>47625</xdr:rowOff>
                  </to>
                </anchor>
              </controlPr>
            </control>
          </mc:Choice>
        </mc:AlternateContent>
        <mc:AlternateContent xmlns:mc="http://schemas.openxmlformats.org/markup-compatibility/2006">
          <mc:Choice Requires="x14">
            <control shapeId="1206" r:id="rId32" name="Group Box 182">
              <controlPr defaultSize="0" autoFill="0" autoPict="0">
                <anchor moveWithCells="1">
                  <from>
                    <xdr:col>11</xdr:col>
                    <xdr:colOff>9525</xdr:colOff>
                    <xdr:row>22</xdr:row>
                    <xdr:rowOff>123825</xdr:rowOff>
                  </from>
                  <to>
                    <xdr:col>14</xdr:col>
                    <xdr:colOff>161925</xdr:colOff>
                    <xdr:row>24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x14:formula1>
            <xm:f>'RAQ Answers'!$B$2:$B$5</xm:f>
          </x14:formula1>
          <xm:sqref>W4:AG4</xm:sqref>
        </x14:dataValidation>
        <x14:dataValidation type="list" allowBlank="1">
          <x14:formula1>
            <xm:f>'RAQ Answers'!$B$6:$B$8</xm:f>
          </x14:formula1>
          <xm:sqref>W6:AG6</xm:sqref>
        </x14:dataValidation>
        <x14:dataValidation type="list" allowBlank="1">
          <x14:formula1>
            <xm:f>'RAQ Answers'!$B$10:$B$11</xm:f>
          </x14:formula1>
          <xm:sqref>W8:AG8</xm:sqref>
        </x14:dataValidation>
        <x14:dataValidation type="list" allowBlank="1">
          <x14:formula1>
            <xm:f>'RAQ Answers'!$B$12:$B$19</xm:f>
          </x14:formula1>
          <xm:sqref>W11:AG11</xm:sqref>
        </x14:dataValidation>
        <x14:dataValidation type="list" allowBlank="1">
          <x14:formula1>
            <xm:f>'RAQ Answers'!$B$20:$B$23</xm:f>
          </x14:formula1>
          <xm:sqref>W13:AG13</xm:sqref>
        </x14:dataValidation>
        <x14:dataValidation type="list" allowBlank="1">
          <x14:formula1>
            <xm:f>'RAQ Answers'!$B$25:$B$26</xm:f>
          </x14:formula1>
          <xm:sqref>W16:AG16</xm:sqref>
        </x14:dataValidation>
        <x14:dataValidation type="list" allowBlank="1">
          <x14:formula1>
            <xm:f>'RAQ Answers'!$B$27:$B$32</xm:f>
          </x14:formula1>
          <xm:sqref>W21:AG21</xm:sqref>
        </x14:dataValidation>
        <x14:dataValidation type="list" allowBlank="1">
          <x14:formula1>
            <xm:f>'RAQ Answers'!$B$33:$B$35</xm:f>
          </x14:formula1>
          <xm:sqref>W23:AG23</xm:sqref>
        </x14:dataValidation>
        <x14:dataValidation type="list" allowBlank="1">
          <x14:formula1>
            <xm:f>'RAQ Answers'!$B$36:$B$39</xm:f>
          </x14:formula1>
          <xm:sqref>W25:AG25</xm:sqref>
        </x14:dataValidation>
        <x14:dataValidation type="list" allowBlank="1">
          <x14:formula1>
            <xm:f>'RAQ Answers'!$B$40:$B$42</xm:f>
          </x14:formula1>
          <xm:sqref>W28:AG28</xm:sqref>
        </x14:dataValidation>
        <x14:dataValidation type="list" allowBlank="1">
          <x14:formula1>
            <xm:f>'RAQ Answers'!$B$43:$B$47</xm:f>
          </x14:formula1>
          <xm:sqref>W31:AG31</xm:sqref>
        </x14:dataValidation>
        <x14:dataValidation type="list" allowBlank="1">
          <x14:formula1>
            <xm:f>'RAQ Answers'!$B$48:$B$51</xm:f>
          </x14:formula1>
          <xm:sqref>W33:AG33</xm:sqref>
        </x14:dataValidation>
        <x14:dataValidation type="list" allowBlank="1">
          <x14:formula1>
            <xm:f>'RAQ Answers'!$B$52:$B$54</xm:f>
          </x14:formula1>
          <xm:sqref>W35:AG35</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114"/>
  <sheetViews>
    <sheetView zoomScale="150" zoomScaleNormal="150" zoomScalePageLayoutView="150" workbookViewId="0"/>
  </sheetViews>
  <sheetFormatPr defaultColWidth="8.85546875" defaultRowHeight="12.75" x14ac:dyDescent="0.2"/>
  <cols>
    <col min="1" max="1" width="98.42578125" style="4" customWidth="1"/>
    <col min="2" max="16384" width="8.85546875" style="3"/>
  </cols>
  <sheetData>
    <row r="1" spans="1:1" s="6" customFormat="1" x14ac:dyDescent="0.2">
      <c r="A1" s="5" t="s">
        <v>48</v>
      </c>
    </row>
    <row r="3" spans="1:1" ht="89.25" x14ac:dyDescent="0.2">
      <c r="A3" s="4" t="s">
        <v>49</v>
      </c>
    </row>
    <row r="5" spans="1:1" ht="25.5" x14ac:dyDescent="0.2">
      <c r="A5" s="4" t="s">
        <v>50</v>
      </c>
    </row>
    <row r="7" spans="1:1" ht="25.5" x14ac:dyDescent="0.2">
      <c r="A7" s="4" t="s">
        <v>51</v>
      </c>
    </row>
    <row r="8" spans="1:1" ht="63.75" x14ac:dyDescent="0.2">
      <c r="A8" s="4" t="s">
        <v>181</v>
      </c>
    </row>
    <row r="9" spans="1:1" ht="63.75" customHeight="1" x14ac:dyDescent="0.2">
      <c r="A9" s="4" t="s">
        <v>182</v>
      </c>
    </row>
    <row r="11" spans="1:1" x14ac:dyDescent="0.2">
      <c r="A11" s="5" t="s">
        <v>183</v>
      </c>
    </row>
    <row r="13" spans="1:1" ht="145.5" customHeight="1" x14ac:dyDescent="0.2">
      <c r="A13" s="4" t="s">
        <v>184</v>
      </c>
    </row>
    <row r="15" spans="1:1" x14ac:dyDescent="0.2">
      <c r="A15" s="5" t="s">
        <v>198</v>
      </c>
    </row>
    <row r="17" spans="1:1" ht="79.5" customHeight="1" x14ac:dyDescent="0.2">
      <c r="A17" s="4" t="s">
        <v>199</v>
      </c>
    </row>
    <row r="19" spans="1:1" s="6" customFormat="1" x14ac:dyDescent="0.2">
      <c r="A19" s="5" t="s">
        <v>0</v>
      </c>
    </row>
    <row r="21" spans="1:1" ht="63.75" x14ac:dyDescent="0.2">
      <c r="A21" s="4" t="s">
        <v>52</v>
      </c>
    </row>
    <row r="23" spans="1:1" s="6" customFormat="1" x14ac:dyDescent="0.2">
      <c r="A23" s="5" t="s">
        <v>1</v>
      </c>
    </row>
    <row r="25" spans="1:1" ht="38.25" x14ac:dyDescent="0.2">
      <c r="A25" s="4" t="s">
        <v>53</v>
      </c>
    </row>
    <row r="27" spans="1:1" s="6" customFormat="1" x14ac:dyDescent="0.2">
      <c r="A27" s="5" t="s">
        <v>54</v>
      </c>
    </row>
    <row r="29" spans="1:1" ht="76.5" x14ac:dyDescent="0.2">
      <c r="A29" s="4" t="s">
        <v>55</v>
      </c>
    </row>
    <row r="31" spans="1:1" s="6" customFormat="1" x14ac:dyDescent="0.2">
      <c r="A31" s="5" t="s">
        <v>56</v>
      </c>
    </row>
    <row r="33" spans="1:1" ht="51" x14ac:dyDescent="0.2">
      <c r="A33" s="4" t="s">
        <v>57</v>
      </c>
    </row>
    <row r="35" spans="1:1" ht="76.5" x14ac:dyDescent="0.2">
      <c r="A35" s="4" t="s">
        <v>58</v>
      </c>
    </row>
    <row r="37" spans="1:1" s="6" customFormat="1" x14ac:dyDescent="0.2">
      <c r="A37" s="5" t="s">
        <v>59</v>
      </c>
    </row>
    <row r="39" spans="1:1" ht="76.5" customHeight="1" x14ac:dyDescent="0.2">
      <c r="A39" s="4" t="s">
        <v>60</v>
      </c>
    </row>
    <row r="41" spans="1:1" s="6" customFormat="1" x14ac:dyDescent="0.2">
      <c r="A41" s="5" t="s">
        <v>61</v>
      </c>
    </row>
    <row r="43" spans="1:1" ht="51" x14ac:dyDescent="0.2">
      <c r="A43" s="4" t="s">
        <v>62</v>
      </c>
    </row>
    <row r="45" spans="1:1" s="6" customFormat="1" x14ac:dyDescent="0.2">
      <c r="A45" s="5" t="s">
        <v>63</v>
      </c>
    </row>
    <row r="47" spans="1:1" ht="25.5" x14ac:dyDescent="0.2">
      <c r="A47" s="4" t="s">
        <v>64</v>
      </c>
    </row>
    <row r="49" spans="1:1" ht="38.25" x14ac:dyDescent="0.2">
      <c r="A49" s="4" t="s">
        <v>65</v>
      </c>
    </row>
    <row r="51" spans="1:1" ht="38.25" x14ac:dyDescent="0.2">
      <c r="A51" s="4" t="s">
        <v>66</v>
      </c>
    </row>
    <row r="53" spans="1:1" ht="25.5" x14ac:dyDescent="0.2">
      <c r="A53" s="4" t="s">
        <v>67</v>
      </c>
    </row>
    <row r="55" spans="1:1" x14ac:dyDescent="0.2">
      <c r="A55" s="7" t="s">
        <v>68</v>
      </c>
    </row>
    <row r="57" spans="1:1" s="6" customFormat="1" x14ac:dyDescent="0.2">
      <c r="A57" s="5" t="s">
        <v>19</v>
      </c>
    </row>
    <row r="59" spans="1:1" s="6" customFormat="1" x14ac:dyDescent="0.2">
      <c r="A59" s="5" t="s">
        <v>39</v>
      </c>
    </row>
    <row r="61" spans="1:1" ht="38.25" x14ac:dyDescent="0.2">
      <c r="A61" s="4" t="s">
        <v>20</v>
      </c>
    </row>
    <row r="63" spans="1:1" ht="38.25" x14ac:dyDescent="0.2">
      <c r="A63" s="4" t="s">
        <v>21</v>
      </c>
    </row>
    <row r="65" spans="1:1" ht="38.25" x14ac:dyDescent="0.2">
      <c r="A65" s="4" t="s">
        <v>22</v>
      </c>
    </row>
    <row r="67" spans="1:1" s="6" customFormat="1" x14ac:dyDescent="0.2">
      <c r="A67" s="5" t="s">
        <v>40</v>
      </c>
    </row>
    <row r="69" spans="1:1" ht="51" x14ac:dyDescent="0.2">
      <c r="A69" s="4" t="s">
        <v>23</v>
      </c>
    </row>
    <row r="71" spans="1:1" s="6" customFormat="1" x14ac:dyDescent="0.2">
      <c r="A71" s="5" t="s">
        <v>41</v>
      </c>
    </row>
    <row r="73" spans="1:1" ht="51" x14ac:dyDescent="0.2">
      <c r="A73" s="4" t="s">
        <v>24</v>
      </c>
    </row>
    <row r="75" spans="1:1" s="6" customFormat="1" x14ac:dyDescent="0.2">
      <c r="A75" s="5" t="s">
        <v>42</v>
      </c>
    </row>
    <row r="77" spans="1:1" ht="38.25" customHeight="1" x14ac:dyDescent="0.2">
      <c r="A77" s="4" t="s">
        <v>25</v>
      </c>
    </row>
    <row r="79" spans="1:1" s="6" customFormat="1" x14ac:dyDescent="0.2">
      <c r="A79" s="5" t="s">
        <v>43</v>
      </c>
    </row>
    <row r="81" spans="1:1" ht="12.75" customHeight="1" x14ac:dyDescent="0.2">
      <c r="A81" s="4" t="s">
        <v>26</v>
      </c>
    </row>
    <row r="83" spans="1:1" s="6" customFormat="1" x14ac:dyDescent="0.2">
      <c r="A83" s="5" t="s">
        <v>44</v>
      </c>
    </row>
    <row r="85" spans="1:1" x14ac:dyDescent="0.2">
      <c r="A85" s="4" t="s">
        <v>27</v>
      </c>
    </row>
    <row r="87" spans="1:1" s="6" customFormat="1" x14ac:dyDescent="0.2">
      <c r="A87" s="5" t="s">
        <v>45</v>
      </c>
    </row>
    <row r="89" spans="1:1" ht="25.5" x14ac:dyDescent="0.2">
      <c r="A89" s="4" t="s">
        <v>28</v>
      </c>
    </row>
    <row r="90" spans="1:1" ht="25.5" x14ac:dyDescent="0.2">
      <c r="A90" s="4" t="s">
        <v>71</v>
      </c>
    </row>
    <row r="91" spans="1:1" x14ac:dyDescent="0.2">
      <c r="A91" s="4" t="s">
        <v>35</v>
      </c>
    </row>
    <row r="92" spans="1:1" x14ac:dyDescent="0.2">
      <c r="A92" s="4" t="s">
        <v>72</v>
      </c>
    </row>
    <row r="93" spans="1:1" x14ac:dyDescent="0.2">
      <c r="A93" s="4" t="s">
        <v>36</v>
      </c>
    </row>
    <row r="94" spans="1:1" x14ac:dyDescent="0.2">
      <c r="A94" s="4" t="s">
        <v>73</v>
      </c>
    </row>
    <row r="96" spans="1:1" ht="51" x14ac:dyDescent="0.2">
      <c r="A96" s="4" t="s">
        <v>29</v>
      </c>
    </row>
    <row r="98" spans="1:1" s="6" customFormat="1" ht="25.5" x14ac:dyDescent="0.2">
      <c r="A98" s="5" t="s">
        <v>46</v>
      </c>
    </row>
    <row r="100" spans="1:1" x14ac:dyDescent="0.2">
      <c r="A100" s="4" t="s">
        <v>30</v>
      </c>
    </row>
    <row r="101" spans="1:1" x14ac:dyDescent="0.2">
      <c r="A101" s="4" t="s">
        <v>69</v>
      </c>
    </row>
    <row r="102" spans="1:1" ht="38.25" x14ac:dyDescent="0.2">
      <c r="A102" s="4" t="s">
        <v>37</v>
      </c>
    </row>
    <row r="103" spans="1:1" x14ac:dyDescent="0.2">
      <c r="A103" s="4" t="s">
        <v>70</v>
      </c>
    </row>
    <row r="104" spans="1:1" ht="25.5" x14ac:dyDescent="0.2">
      <c r="A104" s="4" t="s">
        <v>38</v>
      </c>
    </row>
    <row r="106" spans="1:1" ht="25.5" x14ac:dyDescent="0.2">
      <c r="A106" s="4" t="s">
        <v>31</v>
      </c>
    </row>
    <row r="108" spans="1:1" ht="51" customHeight="1" x14ac:dyDescent="0.2">
      <c r="A108" s="4" t="s">
        <v>32</v>
      </c>
    </row>
    <row r="110" spans="1:1" ht="25.5" x14ac:dyDescent="0.2">
      <c r="A110" s="4" t="s">
        <v>33</v>
      </c>
    </row>
    <row r="112" spans="1:1" s="6" customFormat="1" ht="25.5" x14ac:dyDescent="0.2">
      <c r="A112" s="5" t="s">
        <v>47</v>
      </c>
    </row>
    <row r="114" spans="1:1" ht="63.75" x14ac:dyDescent="0.2">
      <c r="A114" s="4" t="s">
        <v>34</v>
      </c>
    </row>
  </sheetData>
  <pageMargins left="0.7" right="0.7" top="0.75" bottom="0.75" header="0.3" footer="0.3"/>
  <pageSetup orientation="portrait" verticalDpi="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AM87"/>
  <sheetViews>
    <sheetView showGridLines="0" zoomScale="120" zoomScaleNormal="120" zoomScaleSheetLayoutView="100" zoomScalePageLayoutView="70" workbookViewId="0">
      <selection activeCell="A3" sqref="A3"/>
    </sheetView>
  </sheetViews>
  <sheetFormatPr defaultColWidth="9.140625" defaultRowHeight="11.25" x14ac:dyDescent="0.25"/>
  <cols>
    <col min="1" max="1" width="3.140625" style="8" customWidth="1"/>
    <col min="2" max="6" width="4.7109375" style="13" customWidth="1"/>
    <col min="7" max="7" width="1.7109375" style="13" customWidth="1"/>
    <col min="8" max="8" width="1.85546875" style="13" customWidth="1"/>
    <col min="9" max="9" width="2" style="13" customWidth="1"/>
    <col min="10" max="10" width="2.42578125" style="13" customWidth="1"/>
    <col min="11" max="11" width="1.5703125" style="13" customWidth="1"/>
    <col min="12" max="12" width="3.5703125" style="13" customWidth="1"/>
    <col min="13" max="14" width="2.42578125" style="13" customWidth="1"/>
    <col min="15" max="16" width="4.7109375" style="13" customWidth="1"/>
    <col min="17" max="17" width="7.28515625" style="13" customWidth="1"/>
    <col min="18" max="18" width="2.28515625" style="13" customWidth="1"/>
    <col min="19" max="19" width="1.140625" style="13" customWidth="1"/>
    <col min="20" max="20" width="2.28515625" style="13" customWidth="1"/>
    <col min="21" max="21" width="1.140625" style="13" customWidth="1"/>
    <col min="22" max="22" width="2.28515625" style="13" customWidth="1"/>
    <col min="23" max="23" width="3.140625" style="8" customWidth="1"/>
    <col min="24" max="30" width="4.7109375" style="13" customWidth="1"/>
    <col min="31" max="31" width="3.85546875" style="13" customWidth="1"/>
    <col min="32" max="32" width="2.42578125" style="13" customWidth="1"/>
    <col min="33" max="33" width="1.5703125" style="13" customWidth="1"/>
    <col min="34" max="34" width="3.7109375" style="13" customWidth="1"/>
    <col min="35" max="35" width="2.42578125" style="13" customWidth="1"/>
    <col min="36" max="36" width="2.28515625" style="13" customWidth="1"/>
    <col min="37" max="37" width="1.5703125" style="13" customWidth="1"/>
    <col min="38" max="38" width="2.28515625" style="13" customWidth="1"/>
    <col min="39" max="39" width="5.85546875" style="13" customWidth="1"/>
    <col min="40" max="40" width="2.140625" style="13" customWidth="1"/>
    <col min="41" max="16384" width="9.140625" style="13"/>
  </cols>
  <sheetData>
    <row r="1" spans="1:39" ht="12.75" customHeight="1" x14ac:dyDescent="0.25">
      <c r="B1" s="56" t="s">
        <v>200</v>
      </c>
      <c r="C1" s="56"/>
      <c r="D1" s="56"/>
      <c r="E1" s="56"/>
      <c r="F1" s="56"/>
      <c r="G1" s="56"/>
      <c r="H1" s="56"/>
      <c r="I1" s="56"/>
      <c r="J1" s="56"/>
      <c r="K1" s="56"/>
      <c r="L1" s="56"/>
      <c r="M1" s="56"/>
      <c r="N1" s="56"/>
      <c r="O1" s="56"/>
      <c r="P1" s="56"/>
      <c r="Q1" s="56"/>
      <c r="R1" s="56"/>
      <c r="S1" s="56"/>
      <c r="T1" s="56"/>
      <c r="U1" s="56"/>
      <c r="V1" s="56"/>
      <c r="W1" s="9"/>
      <c r="X1" s="10"/>
      <c r="Y1" s="11"/>
      <c r="Z1" s="11"/>
      <c r="AA1" s="11"/>
      <c r="AB1" s="11"/>
      <c r="AC1" s="11"/>
      <c r="AD1" s="11"/>
      <c r="AE1" s="11"/>
      <c r="AF1" s="11"/>
      <c r="AG1" s="11"/>
      <c r="AH1" s="12"/>
      <c r="AI1" s="11"/>
      <c r="AJ1" s="11"/>
    </row>
    <row r="2" spans="1:39" ht="12.75" customHeight="1" x14ac:dyDescent="0.25">
      <c r="B2" s="62"/>
      <c r="C2" s="62"/>
      <c r="D2" s="62"/>
      <c r="E2" s="62"/>
      <c r="F2" s="62"/>
      <c r="G2" s="62"/>
      <c r="H2" s="62"/>
      <c r="I2" s="62"/>
      <c r="J2" s="62"/>
      <c r="K2" s="62"/>
      <c r="L2" s="62"/>
      <c r="M2" s="62"/>
      <c r="N2" s="62"/>
      <c r="O2" s="62"/>
      <c r="P2" s="62"/>
      <c r="Q2" s="62"/>
      <c r="R2" s="62"/>
      <c r="S2" s="62"/>
      <c r="T2" s="62"/>
      <c r="U2" s="62"/>
      <c r="V2" s="62"/>
      <c r="W2" s="9"/>
      <c r="X2" s="10"/>
      <c r="Y2" s="11"/>
      <c r="Z2" s="11"/>
      <c r="AA2" s="11"/>
      <c r="AB2" s="11"/>
      <c r="AC2" s="11"/>
      <c r="AD2" s="11"/>
      <c r="AE2" s="11"/>
      <c r="AF2" s="11"/>
      <c r="AG2" s="11"/>
      <c r="AH2" s="11"/>
      <c r="AI2" s="11"/>
      <c r="AJ2" s="11"/>
    </row>
    <row r="3" spans="1:39" ht="12.75" customHeight="1" x14ac:dyDescent="0.25">
      <c r="B3" s="43" t="s">
        <v>163</v>
      </c>
      <c r="C3" s="43"/>
      <c r="D3" s="43"/>
      <c r="E3" s="43"/>
      <c r="F3" s="43"/>
      <c r="G3" s="104" t="str">
        <f>'RAQ 01-07-16'!G3:U3 &amp; ""</f>
        <v/>
      </c>
      <c r="H3" s="105"/>
      <c r="I3" s="105"/>
      <c r="J3" s="105"/>
      <c r="K3" s="105"/>
      <c r="L3" s="105"/>
      <c r="M3" s="105"/>
      <c r="N3" s="105"/>
      <c r="O3" s="105"/>
      <c r="P3" s="105"/>
      <c r="Q3" s="105"/>
      <c r="R3" s="105"/>
      <c r="S3" s="105"/>
      <c r="T3" s="105"/>
      <c r="U3" s="105"/>
      <c r="V3" s="105"/>
      <c r="W3" s="9"/>
      <c r="X3" s="63" t="s">
        <v>171</v>
      </c>
      <c r="Y3" s="63"/>
      <c r="Z3" s="63"/>
      <c r="AA3" s="63"/>
      <c r="AB3" s="63"/>
      <c r="AC3" s="63"/>
      <c r="AD3" s="63"/>
      <c r="AE3" s="63"/>
      <c r="AF3" s="63"/>
      <c r="AG3" s="63"/>
      <c r="AH3" s="63"/>
      <c r="AI3" s="63"/>
      <c r="AJ3" s="63"/>
      <c r="AK3" s="63"/>
      <c r="AL3" s="63"/>
      <c r="AM3" s="63"/>
    </row>
    <row r="4" spans="1:39" s="24" customFormat="1" ht="12.75" customHeight="1" x14ac:dyDescent="0.25">
      <c r="A4" s="8"/>
      <c r="B4" s="43" t="s">
        <v>165</v>
      </c>
      <c r="C4" s="43"/>
      <c r="D4" s="43"/>
      <c r="E4" s="43"/>
      <c r="F4" s="43"/>
      <c r="G4" s="104" t="str">
        <f>'RAQ 01-07-16'!G6:U6 &amp; ""</f>
        <v/>
      </c>
      <c r="H4" s="105"/>
      <c r="I4" s="105"/>
      <c r="J4" s="105"/>
      <c r="K4" s="105"/>
      <c r="L4" s="105"/>
      <c r="M4" s="105"/>
      <c r="N4" s="105"/>
      <c r="O4" s="105"/>
      <c r="P4" s="105"/>
      <c r="Q4" s="105"/>
      <c r="R4" s="105"/>
      <c r="S4" s="105"/>
      <c r="T4" s="105"/>
      <c r="U4" s="105"/>
      <c r="V4" s="105"/>
      <c r="W4" s="22"/>
      <c r="X4" s="64"/>
      <c r="Y4" s="64"/>
      <c r="Z4" s="64"/>
      <c r="AA4" s="64"/>
      <c r="AB4" s="64"/>
      <c r="AC4" s="64"/>
      <c r="AD4" s="64"/>
      <c r="AE4" s="64"/>
      <c r="AF4" s="64"/>
      <c r="AG4" s="64"/>
      <c r="AH4" s="64"/>
      <c r="AI4" s="64"/>
      <c r="AJ4" s="64"/>
      <c r="AK4" s="64"/>
      <c r="AL4" s="64"/>
      <c r="AM4" s="64"/>
    </row>
    <row r="5" spans="1:39" s="24" customFormat="1" ht="12.75" customHeight="1" x14ac:dyDescent="0.25">
      <c r="A5" s="8"/>
      <c r="B5" s="43" t="s">
        <v>201</v>
      </c>
      <c r="C5" s="43"/>
      <c r="D5" s="43"/>
      <c r="E5" s="43"/>
      <c r="F5" s="44"/>
      <c r="G5" s="106"/>
      <c r="H5" s="41" t="s">
        <v>81</v>
      </c>
      <c r="I5" s="107"/>
      <c r="J5" s="65"/>
      <c r="K5" s="108"/>
      <c r="L5" s="107" t="s">
        <v>82</v>
      </c>
      <c r="M5" s="65"/>
      <c r="N5" s="66"/>
      <c r="O5" s="54"/>
      <c r="P5" s="54"/>
      <c r="Q5" s="54"/>
      <c r="R5" s="54"/>
      <c r="S5" s="54"/>
      <c r="T5" s="54"/>
      <c r="U5" s="54"/>
      <c r="V5" s="54"/>
      <c r="W5" s="22"/>
      <c r="X5" s="64"/>
      <c r="Y5" s="64"/>
      <c r="Z5" s="64"/>
      <c r="AA5" s="64"/>
      <c r="AB5" s="64"/>
      <c r="AC5" s="64"/>
      <c r="AD5" s="64"/>
      <c r="AE5" s="64"/>
      <c r="AF5" s="64"/>
      <c r="AG5" s="64"/>
      <c r="AH5" s="64"/>
      <c r="AI5" s="64"/>
      <c r="AJ5" s="64"/>
      <c r="AK5" s="64"/>
      <c r="AL5" s="64"/>
      <c r="AM5" s="64"/>
    </row>
    <row r="6" spans="1:39" s="24" customFormat="1" ht="12.75" customHeight="1" x14ac:dyDescent="0.25">
      <c r="A6" s="8"/>
      <c r="B6" s="43" t="s">
        <v>202</v>
      </c>
      <c r="C6" s="43"/>
      <c r="D6" s="43"/>
      <c r="E6" s="43"/>
      <c r="F6" s="44"/>
      <c r="G6" s="16"/>
      <c r="H6" s="40" t="s">
        <v>81</v>
      </c>
      <c r="I6" s="41"/>
      <c r="J6" s="65"/>
      <c r="K6" s="40"/>
      <c r="L6" s="40" t="s">
        <v>82</v>
      </c>
      <c r="M6" s="65"/>
      <c r="N6" s="66"/>
      <c r="O6" s="54"/>
      <c r="P6" s="54"/>
      <c r="Q6" s="54"/>
      <c r="R6" s="54"/>
      <c r="S6" s="54"/>
      <c r="T6" s="54"/>
      <c r="U6" s="54"/>
      <c r="V6" s="54"/>
      <c r="W6" s="22"/>
      <c r="X6" s="64"/>
      <c r="Y6" s="64"/>
      <c r="Z6" s="64"/>
      <c r="AA6" s="64"/>
      <c r="AB6" s="64"/>
      <c r="AC6" s="64"/>
      <c r="AD6" s="64"/>
      <c r="AE6" s="64"/>
      <c r="AF6" s="64"/>
      <c r="AG6" s="64"/>
      <c r="AH6" s="64"/>
      <c r="AI6" s="64"/>
      <c r="AJ6" s="64"/>
      <c r="AK6" s="64"/>
      <c r="AL6" s="64"/>
      <c r="AM6" s="64"/>
    </row>
    <row r="7" spans="1:39" s="20" customFormat="1" ht="12.75" customHeight="1" x14ac:dyDescent="0.25">
      <c r="A7" s="8"/>
      <c r="W7" s="19"/>
      <c r="X7" s="64"/>
      <c r="Y7" s="64"/>
      <c r="Z7" s="64"/>
      <c r="AA7" s="64"/>
      <c r="AB7" s="64"/>
      <c r="AC7" s="64"/>
      <c r="AD7" s="64"/>
      <c r="AE7" s="64"/>
      <c r="AF7" s="64"/>
      <c r="AG7" s="64"/>
      <c r="AH7" s="64"/>
      <c r="AI7" s="64"/>
      <c r="AJ7" s="64"/>
      <c r="AK7" s="64"/>
      <c r="AL7" s="64"/>
      <c r="AM7" s="64"/>
    </row>
    <row r="8" spans="1:39" s="20" customFormat="1" ht="12.75" customHeight="1" x14ac:dyDescent="0.25">
      <c r="A8" s="8"/>
      <c r="B8" s="67" t="s">
        <v>203</v>
      </c>
      <c r="C8" s="67"/>
      <c r="D8" s="67"/>
      <c r="E8" s="67"/>
      <c r="F8" s="67"/>
      <c r="G8" s="67"/>
      <c r="H8" s="67"/>
      <c r="I8" s="67"/>
      <c r="J8" s="67"/>
      <c r="K8" s="67"/>
      <c r="L8" s="67"/>
      <c r="M8" s="67"/>
      <c r="N8" s="67"/>
      <c r="O8" s="67"/>
      <c r="P8" s="67"/>
      <c r="Q8" s="67"/>
      <c r="T8" s="29"/>
      <c r="V8" s="29"/>
      <c r="W8" s="9"/>
      <c r="X8" s="64"/>
      <c r="Y8" s="64"/>
      <c r="Z8" s="64"/>
      <c r="AA8" s="64"/>
      <c r="AB8" s="64"/>
      <c r="AC8" s="64"/>
      <c r="AD8" s="64"/>
      <c r="AE8" s="64"/>
      <c r="AF8" s="64"/>
      <c r="AG8" s="64"/>
      <c r="AH8" s="64"/>
      <c r="AI8" s="64"/>
      <c r="AJ8" s="64"/>
      <c r="AK8" s="64"/>
      <c r="AL8" s="64"/>
      <c r="AM8" s="64"/>
    </row>
    <row r="9" spans="1:39" s="20" customFormat="1" ht="12.75" customHeight="1" x14ac:dyDescent="0.25">
      <c r="A9" s="8"/>
      <c r="B9" s="26"/>
      <c r="D9" s="28"/>
      <c r="N9" s="26"/>
      <c r="R9" s="29" t="s">
        <v>81</v>
      </c>
      <c r="T9" s="29" t="s">
        <v>82</v>
      </c>
      <c r="V9" s="29" t="s">
        <v>204</v>
      </c>
      <c r="W9" s="9"/>
      <c r="X9" s="64"/>
      <c r="Y9" s="64"/>
      <c r="Z9" s="64"/>
      <c r="AA9" s="64"/>
      <c r="AB9" s="64"/>
      <c r="AC9" s="64"/>
      <c r="AD9" s="64"/>
      <c r="AE9" s="64"/>
      <c r="AF9" s="64"/>
      <c r="AG9" s="64"/>
      <c r="AH9" s="64"/>
      <c r="AI9" s="64"/>
      <c r="AJ9" s="64"/>
      <c r="AK9" s="64"/>
      <c r="AL9" s="64"/>
      <c r="AM9" s="64"/>
    </row>
    <row r="10" spans="1:39" s="20" customFormat="1" ht="12.75" customHeight="1" x14ac:dyDescent="0.25">
      <c r="A10" s="8"/>
      <c r="B10" s="68" t="s">
        <v>205</v>
      </c>
      <c r="C10" s="68"/>
      <c r="D10" s="68"/>
      <c r="E10" s="68"/>
      <c r="F10" s="68"/>
      <c r="G10" s="68"/>
      <c r="H10" s="68"/>
      <c r="I10" s="68"/>
      <c r="J10" s="68"/>
      <c r="K10" s="68"/>
      <c r="L10" s="68"/>
      <c r="M10" s="68"/>
      <c r="N10" s="68"/>
      <c r="O10" s="68"/>
      <c r="P10" s="68"/>
      <c r="Q10" s="68"/>
      <c r="W10" s="9"/>
      <c r="X10" s="64"/>
      <c r="Y10" s="64"/>
      <c r="Z10" s="64"/>
      <c r="AA10" s="64"/>
      <c r="AB10" s="64"/>
      <c r="AC10" s="64"/>
      <c r="AD10" s="64"/>
      <c r="AE10" s="64"/>
      <c r="AF10" s="64"/>
      <c r="AG10" s="64"/>
      <c r="AH10" s="64"/>
      <c r="AI10" s="64"/>
      <c r="AJ10" s="64"/>
      <c r="AK10" s="64"/>
      <c r="AL10" s="64"/>
      <c r="AM10" s="64"/>
    </row>
    <row r="11" spans="1:39" s="20" customFormat="1" ht="12.75" customHeight="1" x14ac:dyDescent="0.25">
      <c r="A11" s="8" t="s">
        <v>206</v>
      </c>
      <c r="B11" s="69" t="s">
        <v>207</v>
      </c>
      <c r="C11" s="69"/>
      <c r="D11" s="69"/>
      <c r="E11" s="69"/>
      <c r="F11" s="69"/>
      <c r="G11" s="69"/>
      <c r="H11" s="69"/>
      <c r="I11" s="69"/>
      <c r="J11" s="69"/>
      <c r="K11" s="69"/>
      <c r="L11" s="69"/>
      <c r="M11" s="69"/>
      <c r="N11" s="69"/>
      <c r="O11" s="69"/>
      <c r="P11" s="69"/>
      <c r="Q11" s="70"/>
      <c r="R11" s="71"/>
      <c r="T11" s="71"/>
      <c r="V11" s="71"/>
      <c r="W11" s="9"/>
      <c r="X11" s="64"/>
      <c r="Y11" s="64"/>
      <c r="Z11" s="64"/>
      <c r="AA11" s="64"/>
      <c r="AB11" s="64"/>
      <c r="AC11" s="64"/>
      <c r="AD11" s="64"/>
      <c r="AE11" s="64"/>
      <c r="AF11" s="64"/>
      <c r="AG11" s="64"/>
      <c r="AH11" s="64"/>
      <c r="AI11" s="64"/>
      <c r="AJ11" s="64"/>
      <c r="AK11" s="64"/>
      <c r="AL11" s="64"/>
      <c r="AM11" s="64"/>
    </row>
    <row r="12" spans="1:39" s="20" customFormat="1" ht="12.75" customHeight="1" x14ac:dyDescent="0.25">
      <c r="A12" s="8"/>
      <c r="B12" s="69" t="s">
        <v>208</v>
      </c>
      <c r="C12" s="69"/>
      <c r="D12" s="69"/>
      <c r="E12" s="69"/>
      <c r="F12" s="69"/>
      <c r="G12" s="69"/>
      <c r="H12" s="69"/>
      <c r="I12" s="69"/>
      <c r="J12" s="69"/>
      <c r="K12" s="69"/>
      <c r="L12" s="69"/>
      <c r="M12" s="69"/>
      <c r="N12" s="69"/>
      <c r="O12" s="69"/>
      <c r="P12" s="69"/>
      <c r="Q12" s="69"/>
      <c r="R12" s="72"/>
      <c r="T12" s="72"/>
      <c r="V12" s="72"/>
      <c r="W12" s="9"/>
      <c r="X12" s="64"/>
      <c r="Y12" s="64"/>
      <c r="Z12" s="64"/>
      <c r="AA12" s="64"/>
      <c r="AB12" s="64"/>
      <c r="AC12" s="64"/>
      <c r="AD12" s="64"/>
      <c r="AE12" s="64"/>
      <c r="AF12" s="64"/>
      <c r="AG12" s="64"/>
      <c r="AH12" s="64"/>
      <c r="AI12" s="64"/>
      <c r="AJ12" s="64"/>
      <c r="AK12" s="64"/>
      <c r="AL12" s="64"/>
      <c r="AM12" s="64"/>
    </row>
    <row r="13" spans="1:39" s="20" customFormat="1" ht="12.75" customHeight="1" x14ac:dyDescent="0.25">
      <c r="A13" s="8" t="s">
        <v>209</v>
      </c>
      <c r="B13" s="69" t="s">
        <v>210</v>
      </c>
      <c r="C13" s="69"/>
      <c r="D13" s="69"/>
      <c r="E13" s="69"/>
      <c r="F13" s="69"/>
      <c r="G13" s="69"/>
      <c r="H13" s="69"/>
      <c r="I13" s="69"/>
      <c r="J13" s="69"/>
      <c r="K13" s="69"/>
      <c r="L13" s="69"/>
      <c r="M13" s="69"/>
      <c r="N13" s="69"/>
      <c r="O13" s="69"/>
      <c r="P13" s="69"/>
      <c r="Q13" s="70"/>
      <c r="R13" s="71"/>
      <c r="T13" s="71"/>
      <c r="V13" s="71"/>
      <c r="W13" s="9"/>
      <c r="X13" s="64"/>
      <c r="Y13" s="64"/>
      <c r="Z13" s="64"/>
      <c r="AA13" s="64"/>
      <c r="AB13" s="64"/>
      <c r="AC13" s="64"/>
      <c r="AD13" s="64"/>
      <c r="AE13" s="64"/>
      <c r="AF13" s="64"/>
      <c r="AG13" s="64"/>
      <c r="AH13" s="64"/>
      <c r="AI13" s="64"/>
      <c r="AJ13" s="64"/>
      <c r="AK13" s="64"/>
      <c r="AL13" s="64"/>
      <c r="AM13" s="64"/>
    </row>
    <row r="14" spans="1:39" s="20" customFormat="1" ht="12.75" customHeight="1" x14ac:dyDescent="0.25">
      <c r="A14" s="8"/>
      <c r="B14" s="73" t="s">
        <v>211</v>
      </c>
      <c r="C14" s="73"/>
      <c r="D14" s="73"/>
      <c r="E14" s="73"/>
      <c r="F14" s="73"/>
      <c r="G14" s="73"/>
      <c r="H14" s="73"/>
      <c r="I14" s="73"/>
      <c r="J14" s="73"/>
      <c r="K14" s="73"/>
      <c r="L14" s="73"/>
      <c r="M14" s="73"/>
      <c r="N14" s="73"/>
      <c r="O14" s="73"/>
      <c r="P14" s="73"/>
      <c r="Q14" s="73"/>
      <c r="R14" s="37"/>
      <c r="T14" s="37"/>
      <c r="V14" s="37"/>
      <c r="W14" s="9"/>
      <c r="X14" s="64"/>
      <c r="Y14" s="64"/>
      <c r="Z14" s="64"/>
      <c r="AA14" s="64"/>
      <c r="AB14" s="64"/>
      <c r="AC14" s="64"/>
      <c r="AD14" s="64"/>
      <c r="AE14" s="64"/>
      <c r="AF14" s="64"/>
      <c r="AG14" s="64"/>
      <c r="AH14" s="64"/>
      <c r="AI14" s="64"/>
      <c r="AJ14" s="64"/>
      <c r="AK14" s="64"/>
      <c r="AL14" s="64"/>
      <c r="AM14" s="64"/>
    </row>
    <row r="15" spans="1:39" s="20" customFormat="1" ht="12.75" customHeight="1" x14ac:dyDescent="0.25">
      <c r="A15" s="8" t="s">
        <v>212</v>
      </c>
      <c r="B15" s="74" t="s">
        <v>213</v>
      </c>
      <c r="C15" s="74"/>
      <c r="D15" s="74"/>
      <c r="E15" s="74"/>
      <c r="F15" s="74"/>
      <c r="G15" s="74"/>
      <c r="H15" s="74"/>
      <c r="I15" s="74"/>
      <c r="J15" s="74"/>
      <c r="K15" s="74"/>
      <c r="L15" s="74"/>
      <c r="M15" s="74"/>
      <c r="N15" s="74"/>
      <c r="O15" s="74"/>
      <c r="P15" s="74"/>
      <c r="Q15" s="75"/>
      <c r="R15" s="71"/>
      <c r="T15" s="71"/>
      <c r="V15" s="71"/>
      <c r="W15" s="9"/>
      <c r="X15" s="64"/>
      <c r="Y15" s="64"/>
      <c r="Z15" s="64"/>
      <c r="AA15" s="64"/>
      <c r="AB15" s="64"/>
      <c r="AC15" s="64"/>
      <c r="AD15" s="64"/>
      <c r="AE15" s="64"/>
      <c r="AF15" s="64"/>
      <c r="AG15" s="64"/>
      <c r="AH15" s="64"/>
      <c r="AI15" s="64"/>
      <c r="AJ15" s="64"/>
      <c r="AK15" s="64"/>
      <c r="AL15" s="64"/>
      <c r="AM15" s="64"/>
    </row>
    <row r="16" spans="1:39" s="20" customFormat="1" ht="12.75" customHeight="1" x14ac:dyDescent="0.25">
      <c r="A16" s="8" t="s">
        <v>214</v>
      </c>
      <c r="B16" s="69" t="s">
        <v>215</v>
      </c>
      <c r="C16" s="69"/>
      <c r="D16" s="69"/>
      <c r="E16" s="69"/>
      <c r="F16" s="69"/>
      <c r="G16" s="69"/>
      <c r="H16" s="69"/>
      <c r="I16" s="69"/>
      <c r="J16" s="69"/>
      <c r="K16" s="69"/>
      <c r="L16" s="69"/>
      <c r="M16" s="69"/>
      <c r="N16" s="69"/>
      <c r="O16" s="69"/>
      <c r="P16" s="69"/>
      <c r="Q16" s="70"/>
      <c r="R16" s="71"/>
      <c r="T16" s="71"/>
      <c r="V16" s="71"/>
      <c r="W16" s="9"/>
      <c r="X16" s="64"/>
      <c r="Y16" s="64"/>
      <c r="Z16" s="64"/>
      <c r="AA16" s="64"/>
      <c r="AB16" s="64"/>
      <c r="AC16" s="64"/>
      <c r="AD16" s="64"/>
      <c r="AE16" s="64"/>
      <c r="AF16" s="64"/>
      <c r="AG16" s="64"/>
      <c r="AH16" s="64"/>
      <c r="AI16" s="64"/>
      <c r="AJ16" s="64"/>
      <c r="AK16" s="64"/>
      <c r="AL16" s="64"/>
      <c r="AM16" s="64"/>
    </row>
    <row r="17" spans="1:39" s="20" customFormat="1" ht="12.75" customHeight="1" x14ac:dyDescent="0.25">
      <c r="A17" s="8"/>
      <c r="B17" s="69" t="s">
        <v>216</v>
      </c>
      <c r="C17" s="69"/>
      <c r="D17" s="69"/>
      <c r="E17" s="69"/>
      <c r="F17" s="69"/>
      <c r="G17" s="69"/>
      <c r="H17" s="69"/>
      <c r="I17" s="69"/>
      <c r="J17" s="69"/>
      <c r="K17" s="69"/>
      <c r="L17" s="69"/>
      <c r="M17" s="69"/>
      <c r="N17" s="69"/>
      <c r="O17" s="69"/>
      <c r="P17" s="69"/>
      <c r="Q17" s="69"/>
      <c r="R17" s="72"/>
      <c r="T17" s="72"/>
      <c r="V17" s="72"/>
      <c r="W17" s="8"/>
      <c r="X17" s="64"/>
      <c r="Y17" s="64"/>
      <c r="Z17" s="64"/>
      <c r="AA17" s="64"/>
      <c r="AB17" s="64"/>
      <c r="AC17" s="64"/>
      <c r="AD17" s="64"/>
      <c r="AE17" s="64"/>
      <c r="AF17" s="64"/>
      <c r="AG17" s="64"/>
      <c r="AH17" s="64"/>
      <c r="AI17" s="64"/>
      <c r="AJ17" s="64"/>
      <c r="AK17" s="64"/>
      <c r="AL17" s="64"/>
      <c r="AM17" s="64"/>
    </row>
    <row r="18" spans="1:39" s="20" customFormat="1" ht="12.75" customHeight="1" x14ac:dyDescent="0.25">
      <c r="A18" s="8" t="s">
        <v>217</v>
      </c>
      <c r="B18" s="69" t="s">
        <v>218</v>
      </c>
      <c r="C18" s="69"/>
      <c r="D18" s="69"/>
      <c r="E18" s="69"/>
      <c r="F18" s="69"/>
      <c r="G18" s="69"/>
      <c r="H18" s="69"/>
      <c r="I18" s="69"/>
      <c r="J18" s="69"/>
      <c r="K18" s="69"/>
      <c r="L18" s="69"/>
      <c r="M18" s="69"/>
      <c r="N18" s="69"/>
      <c r="O18" s="69"/>
      <c r="P18" s="69"/>
      <c r="Q18" s="70"/>
      <c r="R18" s="71"/>
      <c r="T18" s="71"/>
      <c r="V18" s="71"/>
      <c r="W18" s="8"/>
      <c r="X18" s="64"/>
      <c r="Y18" s="64"/>
      <c r="Z18" s="64"/>
      <c r="AA18" s="64"/>
      <c r="AB18" s="64"/>
      <c r="AC18" s="64"/>
      <c r="AD18" s="64"/>
      <c r="AE18" s="64"/>
      <c r="AF18" s="64"/>
      <c r="AG18" s="64"/>
      <c r="AH18" s="64"/>
      <c r="AI18" s="64"/>
      <c r="AJ18" s="64"/>
      <c r="AK18" s="64"/>
      <c r="AL18" s="64"/>
      <c r="AM18" s="64"/>
    </row>
    <row r="19" spans="1:39" s="20" customFormat="1" ht="12.75" customHeight="1" x14ac:dyDescent="0.25">
      <c r="A19" s="8"/>
      <c r="B19" s="24"/>
      <c r="R19" s="37"/>
      <c r="T19" s="37"/>
      <c r="V19" s="37"/>
      <c r="W19" s="8"/>
      <c r="X19" s="64"/>
      <c r="Y19" s="64"/>
      <c r="Z19" s="64"/>
      <c r="AA19" s="64"/>
      <c r="AB19" s="64"/>
      <c r="AC19" s="64"/>
      <c r="AD19" s="64"/>
      <c r="AE19" s="64"/>
      <c r="AF19" s="64"/>
      <c r="AG19" s="64"/>
      <c r="AH19" s="64"/>
      <c r="AI19" s="64"/>
      <c r="AJ19" s="64"/>
      <c r="AK19" s="64"/>
      <c r="AL19" s="64"/>
      <c r="AM19" s="64"/>
    </row>
    <row r="20" spans="1:39" s="20" customFormat="1" ht="12.75" customHeight="1" x14ac:dyDescent="0.25">
      <c r="A20" s="8"/>
      <c r="B20" s="68" t="s">
        <v>219</v>
      </c>
      <c r="C20" s="68"/>
      <c r="D20" s="68"/>
      <c r="E20" s="68"/>
      <c r="F20" s="68"/>
      <c r="G20" s="68"/>
      <c r="H20" s="68"/>
      <c r="I20" s="68"/>
      <c r="J20" s="68"/>
      <c r="K20" s="68"/>
      <c r="L20" s="68"/>
      <c r="M20" s="68"/>
      <c r="N20" s="68"/>
      <c r="O20" s="68"/>
      <c r="P20" s="68"/>
      <c r="Q20" s="68"/>
      <c r="R20" s="37"/>
      <c r="T20" s="37"/>
      <c r="V20" s="37"/>
      <c r="W20" s="8"/>
      <c r="X20" s="64"/>
      <c r="Y20" s="64"/>
      <c r="Z20" s="64"/>
      <c r="AA20" s="64"/>
      <c r="AB20" s="64"/>
      <c r="AC20" s="64"/>
      <c r="AD20" s="64"/>
      <c r="AE20" s="64"/>
      <c r="AF20" s="64"/>
      <c r="AG20" s="64"/>
      <c r="AH20" s="64"/>
      <c r="AI20" s="64"/>
      <c r="AJ20" s="64"/>
      <c r="AK20" s="64"/>
      <c r="AL20" s="64"/>
      <c r="AM20" s="64"/>
    </row>
    <row r="21" spans="1:39" s="20" customFormat="1" ht="12.75" customHeight="1" x14ac:dyDescent="0.25">
      <c r="A21" s="76">
        <v>6</v>
      </c>
      <c r="B21" s="77" t="s">
        <v>220</v>
      </c>
      <c r="C21" s="77"/>
      <c r="D21" s="77"/>
      <c r="E21" s="77"/>
      <c r="F21" s="77"/>
      <c r="G21" s="77"/>
      <c r="H21" s="77"/>
      <c r="I21" s="77"/>
      <c r="J21" s="77"/>
      <c r="K21" s="77"/>
      <c r="L21" s="77"/>
      <c r="M21" s="77"/>
      <c r="N21" s="77"/>
      <c r="O21" s="77"/>
      <c r="P21" s="77"/>
      <c r="Q21" s="109"/>
      <c r="R21" s="71"/>
      <c r="T21" s="71"/>
      <c r="U21" s="37"/>
      <c r="V21" s="71"/>
      <c r="W21" s="8"/>
      <c r="X21" s="64"/>
      <c r="Y21" s="64"/>
      <c r="Z21" s="64"/>
      <c r="AA21" s="64"/>
      <c r="AB21" s="64"/>
      <c r="AC21" s="64"/>
      <c r="AD21" s="64"/>
      <c r="AE21" s="64"/>
      <c r="AF21" s="64"/>
      <c r="AG21" s="64"/>
      <c r="AH21" s="64"/>
      <c r="AI21" s="64"/>
      <c r="AJ21" s="64"/>
      <c r="AK21" s="64"/>
      <c r="AL21" s="64"/>
      <c r="AM21" s="64"/>
    </row>
    <row r="22" spans="1:39" s="20" customFormat="1" ht="12.75" customHeight="1" x14ac:dyDescent="0.25">
      <c r="A22" s="76">
        <v>7</v>
      </c>
      <c r="B22" s="77" t="s">
        <v>221</v>
      </c>
      <c r="C22" s="77"/>
      <c r="D22" s="77"/>
      <c r="E22" s="77"/>
      <c r="F22" s="77"/>
      <c r="G22" s="77"/>
      <c r="H22" s="77"/>
      <c r="I22" s="77"/>
      <c r="J22" s="77"/>
      <c r="K22" s="77"/>
      <c r="L22" s="77"/>
      <c r="M22" s="77"/>
      <c r="N22" s="77"/>
      <c r="O22" s="77"/>
      <c r="P22" s="77"/>
      <c r="Q22" s="77"/>
      <c r="R22" s="71"/>
      <c r="T22" s="71"/>
      <c r="U22" s="37"/>
      <c r="V22" s="71"/>
      <c r="W22" s="8"/>
      <c r="X22" s="64"/>
      <c r="Y22" s="64"/>
      <c r="Z22" s="64"/>
      <c r="AA22" s="64"/>
      <c r="AB22" s="64"/>
      <c r="AC22" s="64"/>
      <c r="AD22" s="64"/>
      <c r="AE22" s="64"/>
      <c r="AF22" s="64"/>
      <c r="AG22" s="64"/>
      <c r="AH22" s="64"/>
      <c r="AI22" s="64"/>
      <c r="AJ22" s="64"/>
      <c r="AK22" s="64"/>
      <c r="AL22" s="64"/>
      <c r="AM22" s="64"/>
    </row>
    <row r="23" spans="1:39" s="20" customFormat="1" ht="12.75" customHeight="1" x14ac:dyDescent="0.25">
      <c r="A23" s="8"/>
      <c r="B23" s="24"/>
      <c r="R23" s="37"/>
      <c r="T23" s="37"/>
      <c r="V23" s="37"/>
      <c r="W23" s="8"/>
      <c r="X23" s="64"/>
      <c r="Y23" s="64"/>
      <c r="Z23" s="64"/>
      <c r="AA23" s="64"/>
      <c r="AB23" s="64"/>
      <c r="AC23" s="64"/>
      <c r="AD23" s="64"/>
      <c r="AE23" s="64"/>
      <c r="AF23" s="64"/>
      <c r="AG23" s="64"/>
      <c r="AH23" s="64"/>
      <c r="AI23" s="64"/>
      <c r="AJ23" s="64"/>
      <c r="AK23" s="64"/>
      <c r="AL23" s="64"/>
      <c r="AM23" s="64"/>
    </row>
    <row r="24" spans="1:39" s="20" customFormat="1" ht="12.75" customHeight="1" x14ac:dyDescent="0.25">
      <c r="A24" s="8"/>
      <c r="B24" s="30" t="s">
        <v>222</v>
      </c>
      <c r="R24" s="37"/>
      <c r="T24" s="37"/>
      <c r="V24" s="37"/>
      <c r="W24" s="8"/>
      <c r="X24" s="64"/>
      <c r="Y24" s="64"/>
      <c r="Z24" s="64"/>
      <c r="AA24" s="64"/>
      <c r="AB24" s="64"/>
      <c r="AC24" s="64"/>
      <c r="AD24" s="64"/>
      <c r="AE24" s="64"/>
      <c r="AF24" s="64"/>
      <c r="AG24" s="64"/>
      <c r="AH24" s="64"/>
      <c r="AI24" s="64"/>
      <c r="AJ24" s="64"/>
      <c r="AK24" s="64"/>
      <c r="AL24" s="64"/>
      <c r="AM24" s="64"/>
    </row>
    <row r="25" spans="1:39" s="20" customFormat="1" ht="12.75" customHeight="1" x14ac:dyDescent="0.25">
      <c r="A25" s="76">
        <v>8</v>
      </c>
      <c r="B25" s="69" t="s">
        <v>223</v>
      </c>
      <c r="C25" s="69"/>
      <c r="D25" s="69"/>
      <c r="E25" s="69"/>
      <c r="F25" s="69"/>
      <c r="G25" s="69"/>
      <c r="H25" s="69"/>
      <c r="I25" s="69"/>
      <c r="J25" s="69"/>
      <c r="K25" s="69"/>
      <c r="L25" s="69"/>
      <c r="M25" s="69"/>
      <c r="N25" s="69"/>
      <c r="O25" s="69"/>
      <c r="P25" s="69"/>
      <c r="Q25" s="69"/>
      <c r="R25" s="71"/>
      <c r="T25" s="71"/>
      <c r="V25" s="71"/>
      <c r="W25" s="8"/>
      <c r="X25" s="64"/>
      <c r="Y25" s="64"/>
      <c r="Z25" s="64"/>
      <c r="AA25" s="64"/>
      <c r="AB25" s="64"/>
      <c r="AC25" s="64"/>
      <c r="AD25" s="64"/>
      <c r="AE25" s="64"/>
      <c r="AF25" s="64"/>
      <c r="AG25" s="64"/>
      <c r="AH25" s="64"/>
      <c r="AI25" s="64"/>
      <c r="AJ25" s="64"/>
      <c r="AK25" s="64"/>
      <c r="AL25" s="64"/>
      <c r="AM25" s="64"/>
    </row>
    <row r="26" spans="1:39" s="20" customFormat="1" ht="12.75" customHeight="1" x14ac:dyDescent="0.25">
      <c r="A26" s="76"/>
      <c r="B26" s="69" t="s">
        <v>224</v>
      </c>
      <c r="C26" s="69"/>
      <c r="D26" s="69"/>
      <c r="E26" s="69"/>
      <c r="F26" s="69"/>
      <c r="G26" s="69"/>
      <c r="H26" s="69"/>
      <c r="I26" s="69"/>
      <c r="J26" s="69"/>
      <c r="K26" s="69"/>
      <c r="L26" s="69"/>
      <c r="M26" s="69"/>
      <c r="N26" s="69"/>
      <c r="O26" s="69"/>
      <c r="P26" s="69"/>
      <c r="Q26" s="69"/>
      <c r="R26" s="37"/>
      <c r="T26" s="37"/>
      <c r="V26" s="37"/>
      <c r="W26" s="8"/>
      <c r="X26" s="64"/>
      <c r="Y26" s="64"/>
      <c r="Z26" s="64"/>
      <c r="AA26" s="64"/>
      <c r="AB26" s="64"/>
      <c r="AC26" s="64"/>
      <c r="AD26" s="64"/>
      <c r="AE26" s="64"/>
      <c r="AF26" s="64"/>
      <c r="AG26" s="64"/>
      <c r="AH26" s="64"/>
      <c r="AI26" s="64"/>
      <c r="AJ26" s="64"/>
      <c r="AK26" s="64"/>
      <c r="AL26" s="64"/>
      <c r="AM26" s="64"/>
    </row>
    <row r="27" spans="1:39" s="20" customFormat="1" ht="12.75" customHeight="1" x14ac:dyDescent="0.25">
      <c r="A27" s="76">
        <v>9</v>
      </c>
      <c r="B27" s="69" t="s">
        <v>225</v>
      </c>
      <c r="C27" s="69"/>
      <c r="D27" s="69"/>
      <c r="E27" s="69"/>
      <c r="F27" s="69"/>
      <c r="G27" s="69"/>
      <c r="H27" s="69"/>
      <c r="I27" s="69"/>
      <c r="J27" s="69"/>
      <c r="K27" s="69"/>
      <c r="L27" s="69"/>
      <c r="M27" s="69"/>
      <c r="N27" s="69"/>
      <c r="O27" s="69"/>
      <c r="P27" s="69"/>
      <c r="Q27" s="69"/>
      <c r="R27" s="71"/>
      <c r="T27" s="71"/>
      <c r="V27" s="71"/>
      <c r="W27" s="8"/>
      <c r="X27" s="64"/>
      <c r="Y27" s="64"/>
      <c r="Z27" s="64"/>
      <c r="AA27" s="64"/>
      <c r="AB27" s="64"/>
      <c r="AC27" s="64"/>
      <c r="AD27" s="64"/>
      <c r="AE27" s="64"/>
      <c r="AF27" s="64"/>
      <c r="AG27" s="64"/>
      <c r="AH27" s="64"/>
      <c r="AI27" s="64"/>
      <c r="AJ27" s="64"/>
      <c r="AK27" s="64"/>
      <c r="AL27" s="64"/>
      <c r="AM27" s="64"/>
    </row>
    <row r="28" spans="1:39" s="20" customFormat="1" ht="12.75" customHeight="1" x14ac:dyDescent="0.25">
      <c r="A28" s="8"/>
      <c r="B28" s="69" t="s">
        <v>226</v>
      </c>
      <c r="C28" s="69"/>
      <c r="D28" s="69"/>
      <c r="E28" s="69"/>
      <c r="F28" s="69"/>
      <c r="G28" s="69"/>
      <c r="H28" s="69"/>
      <c r="I28" s="69"/>
      <c r="J28" s="69"/>
      <c r="K28" s="69"/>
      <c r="L28" s="69"/>
      <c r="M28" s="69"/>
      <c r="N28" s="69"/>
      <c r="O28" s="69"/>
      <c r="P28" s="69"/>
      <c r="Q28" s="69"/>
      <c r="R28" s="37"/>
      <c r="T28" s="37"/>
      <c r="V28" s="37"/>
      <c r="W28" s="8"/>
      <c r="X28" s="64"/>
      <c r="Y28" s="64"/>
      <c r="Z28" s="64"/>
      <c r="AA28" s="64"/>
      <c r="AB28" s="64"/>
      <c r="AC28" s="64"/>
      <c r="AD28" s="64"/>
      <c r="AE28" s="64"/>
      <c r="AF28" s="64"/>
      <c r="AG28" s="64"/>
      <c r="AH28" s="64"/>
      <c r="AI28" s="64"/>
      <c r="AJ28" s="64"/>
      <c r="AK28" s="64"/>
      <c r="AL28" s="64"/>
      <c r="AM28" s="64"/>
    </row>
    <row r="29" spans="1:39" s="20" customFormat="1" ht="12.75" customHeight="1" x14ac:dyDescent="0.25">
      <c r="A29" s="8"/>
      <c r="B29" s="24"/>
      <c r="R29" s="37"/>
      <c r="T29" s="37"/>
      <c r="V29" s="37"/>
      <c r="W29" s="8"/>
      <c r="X29" s="64"/>
      <c r="Y29" s="64"/>
      <c r="Z29" s="64"/>
      <c r="AA29" s="64"/>
      <c r="AB29" s="64"/>
      <c r="AC29" s="64"/>
      <c r="AD29" s="64"/>
      <c r="AE29" s="64"/>
      <c r="AF29" s="64"/>
      <c r="AG29" s="64"/>
      <c r="AH29" s="64"/>
      <c r="AI29" s="64"/>
      <c r="AJ29" s="64"/>
      <c r="AK29" s="64"/>
      <c r="AL29" s="64"/>
      <c r="AM29" s="64"/>
    </row>
    <row r="30" spans="1:39" s="20" customFormat="1" ht="12.75" customHeight="1" x14ac:dyDescent="0.25">
      <c r="A30" s="8"/>
      <c r="B30" s="68" t="s">
        <v>227</v>
      </c>
      <c r="C30" s="68"/>
      <c r="D30" s="68"/>
      <c r="E30" s="68"/>
      <c r="F30" s="68"/>
      <c r="G30" s="68"/>
      <c r="H30" s="68"/>
      <c r="I30" s="68"/>
      <c r="J30" s="68"/>
      <c r="K30" s="68"/>
      <c r="L30" s="68"/>
      <c r="M30" s="68"/>
      <c r="N30" s="68"/>
      <c r="O30" s="68"/>
      <c r="P30" s="68"/>
      <c r="Q30" s="68"/>
      <c r="R30" s="37"/>
      <c r="T30" s="37"/>
      <c r="V30" s="37"/>
      <c r="W30" s="8"/>
      <c r="X30" s="64"/>
      <c r="Y30" s="64"/>
      <c r="Z30" s="64"/>
      <c r="AA30" s="64"/>
      <c r="AB30" s="64"/>
      <c r="AC30" s="64"/>
      <c r="AD30" s="64"/>
      <c r="AE30" s="64"/>
      <c r="AF30" s="64"/>
      <c r="AG30" s="64"/>
      <c r="AH30" s="64"/>
      <c r="AI30" s="64"/>
      <c r="AJ30" s="64"/>
      <c r="AK30" s="64"/>
      <c r="AL30" s="64"/>
      <c r="AM30" s="64"/>
    </row>
    <row r="31" spans="1:39" s="20" customFormat="1" ht="12.75" customHeight="1" x14ac:dyDescent="0.25">
      <c r="A31" s="76">
        <v>10</v>
      </c>
      <c r="B31" s="69" t="s">
        <v>228</v>
      </c>
      <c r="C31" s="69"/>
      <c r="D31" s="69"/>
      <c r="E31" s="69"/>
      <c r="F31" s="69"/>
      <c r="G31" s="69"/>
      <c r="H31" s="69"/>
      <c r="I31" s="69"/>
      <c r="J31" s="69"/>
      <c r="K31" s="69"/>
      <c r="L31" s="69"/>
      <c r="M31" s="69"/>
      <c r="N31" s="69"/>
      <c r="O31" s="69"/>
      <c r="P31" s="69"/>
      <c r="Q31" s="69"/>
      <c r="R31" s="71"/>
      <c r="T31" s="71"/>
      <c r="V31" s="71"/>
      <c r="W31" s="8"/>
      <c r="X31" s="64"/>
      <c r="Y31" s="64"/>
      <c r="Z31" s="64"/>
      <c r="AA31" s="64"/>
      <c r="AB31" s="64"/>
      <c r="AC31" s="64"/>
      <c r="AD31" s="64"/>
      <c r="AE31" s="64"/>
      <c r="AF31" s="64"/>
      <c r="AG31" s="64"/>
      <c r="AH31" s="64"/>
      <c r="AI31" s="64"/>
      <c r="AJ31" s="64"/>
      <c r="AK31" s="64"/>
      <c r="AL31" s="64"/>
      <c r="AM31" s="64"/>
    </row>
    <row r="32" spans="1:39" s="20" customFormat="1" ht="12.75" customHeight="1" x14ac:dyDescent="0.25">
      <c r="A32" s="76">
        <v>11</v>
      </c>
      <c r="B32" s="69" t="s">
        <v>229</v>
      </c>
      <c r="C32" s="69"/>
      <c r="D32" s="69"/>
      <c r="E32" s="69"/>
      <c r="F32" s="69"/>
      <c r="G32" s="69"/>
      <c r="H32" s="69"/>
      <c r="I32" s="69"/>
      <c r="J32" s="69"/>
      <c r="K32" s="69"/>
      <c r="L32" s="69"/>
      <c r="M32" s="69"/>
      <c r="N32" s="69"/>
      <c r="O32" s="69"/>
      <c r="P32" s="69"/>
      <c r="Q32" s="69"/>
      <c r="R32" s="71"/>
      <c r="T32" s="71"/>
      <c r="V32" s="71"/>
      <c r="W32" s="8"/>
      <c r="X32" s="64"/>
      <c r="Y32" s="64"/>
      <c r="Z32" s="64"/>
      <c r="AA32" s="64"/>
      <c r="AB32" s="64"/>
      <c r="AC32" s="64"/>
      <c r="AD32" s="64"/>
      <c r="AE32" s="64"/>
      <c r="AF32" s="64"/>
      <c r="AG32" s="64"/>
      <c r="AH32" s="64"/>
      <c r="AI32" s="64"/>
      <c r="AJ32" s="64"/>
      <c r="AK32" s="64"/>
      <c r="AL32" s="64"/>
      <c r="AM32" s="64"/>
    </row>
    <row r="33" spans="1:39" s="20" customFormat="1" ht="12.75" customHeight="1" x14ac:dyDescent="0.25">
      <c r="A33" s="8"/>
      <c r="B33" s="37"/>
      <c r="C33" s="37"/>
      <c r="D33" s="37"/>
      <c r="E33" s="37"/>
      <c r="F33" s="37"/>
      <c r="G33" s="37"/>
      <c r="H33" s="37"/>
      <c r="I33" s="37"/>
      <c r="J33" s="37"/>
      <c r="K33" s="37"/>
      <c r="L33" s="37"/>
      <c r="M33" s="37"/>
      <c r="N33" s="37"/>
      <c r="O33" s="37"/>
      <c r="P33" s="37"/>
      <c r="Q33" s="37"/>
      <c r="R33" s="37"/>
      <c r="S33" s="37"/>
      <c r="T33" s="37"/>
      <c r="U33" s="37"/>
      <c r="V33" s="37"/>
      <c r="W33" s="8"/>
      <c r="X33" s="64"/>
      <c r="Y33" s="64"/>
      <c r="Z33" s="64"/>
      <c r="AA33" s="64"/>
      <c r="AB33" s="64"/>
      <c r="AC33" s="64"/>
      <c r="AD33" s="64"/>
      <c r="AE33" s="64"/>
      <c r="AF33" s="64"/>
      <c r="AG33" s="64"/>
      <c r="AH33" s="64"/>
      <c r="AI33" s="64"/>
      <c r="AJ33" s="64"/>
      <c r="AK33" s="64"/>
      <c r="AL33" s="64"/>
      <c r="AM33" s="64"/>
    </row>
    <row r="34" spans="1:39" s="20" customFormat="1" ht="12.75" customHeight="1" x14ac:dyDescent="0.25">
      <c r="A34" s="8" t="s">
        <v>230</v>
      </c>
      <c r="B34" s="78" t="s">
        <v>231</v>
      </c>
      <c r="C34" s="78"/>
      <c r="D34" s="78"/>
      <c r="E34" s="78"/>
      <c r="F34" s="78"/>
      <c r="G34" s="78"/>
      <c r="H34" s="78"/>
      <c r="I34" s="78"/>
      <c r="J34" s="78"/>
      <c r="K34" s="78"/>
      <c r="L34" s="78"/>
      <c r="M34" s="78"/>
      <c r="N34" s="78"/>
      <c r="O34" s="78"/>
      <c r="P34" s="78"/>
      <c r="Q34" s="78"/>
      <c r="R34" s="71"/>
      <c r="T34" s="71"/>
      <c r="V34" s="71"/>
      <c r="W34" s="8"/>
      <c r="X34" s="64"/>
      <c r="Y34" s="64"/>
      <c r="Z34" s="64"/>
      <c r="AA34" s="64"/>
      <c r="AB34" s="64"/>
      <c r="AC34" s="64"/>
      <c r="AD34" s="64"/>
      <c r="AE34" s="64"/>
      <c r="AF34" s="64"/>
      <c r="AG34" s="64"/>
      <c r="AH34" s="64"/>
      <c r="AI34" s="64"/>
      <c r="AJ34" s="64"/>
      <c r="AK34" s="64"/>
      <c r="AL34" s="64"/>
      <c r="AM34" s="64"/>
    </row>
    <row r="35" spans="1:39" s="20" customFormat="1" ht="12.75" customHeight="1" x14ac:dyDescent="0.25">
      <c r="A35" s="8"/>
      <c r="B35" s="79" t="s">
        <v>232</v>
      </c>
      <c r="C35" s="79"/>
      <c r="D35" s="79"/>
      <c r="E35" s="79"/>
      <c r="F35" s="79"/>
      <c r="G35" s="79"/>
      <c r="H35" s="79"/>
      <c r="I35" s="79"/>
      <c r="J35" s="80"/>
      <c r="K35" s="79"/>
      <c r="L35" s="79"/>
      <c r="M35" s="80"/>
      <c r="N35" s="79"/>
      <c r="O35" s="79"/>
      <c r="P35" s="79"/>
      <c r="Q35" s="79"/>
      <c r="R35" s="37"/>
      <c r="S35" s="37"/>
      <c r="T35" s="37"/>
      <c r="U35" s="37"/>
      <c r="V35" s="37"/>
      <c r="W35" s="8"/>
      <c r="X35" s="64"/>
      <c r="Y35" s="64"/>
      <c r="Z35" s="64"/>
      <c r="AA35" s="64"/>
      <c r="AB35" s="64"/>
      <c r="AC35" s="64"/>
      <c r="AD35" s="64"/>
      <c r="AE35" s="64"/>
      <c r="AF35" s="64"/>
      <c r="AG35" s="64"/>
      <c r="AH35" s="64"/>
      <c r="AI35" s="64"/>
      <c r="AJ35" s="64"/>
      <c r="AK35" s="64"/>
      <c r="AL35" s="64"/>
      <c r="AM35" s="64"/>
    </row>
    <row r="36" spans="1:39" s="20" customFormat="1" ht="12.75" customHeight="1" x14ac:dyDescent="0.25">
      <c r="A36" s="8"/>
      <c r="B36" s="81"/>
      <c r="C36" s="81"/>
      <c r="D36" s="81"/>
      <c r="E36" s="81"/>
      <c r="F36" s="81"/>
      <c r="G36" s="81"/>
      <c r="H36" s="81"/>
      <c r="I36" s="81"/>
      <c r="J36" s="81"/>
      <c r="K36" s="81"/>
      <c r="L36" s="81"/>
      <c r="M36" s="81"/>
      <c r="N36" s="81"/>
      <c r="O36" s="81"/>
      <c r="P36" s="81"/>
      <c r="Q36" s="81"/>
      <c r="R36" s="81"/>
      <c r="S36" s="81"/>
      <c r="T36" s="81"/>
      <c r="U36" s="81"/>
      <c r="V36" s="81"/>
      <c r="W36" s="8"/>
      <c r="X36" s="64"/>
      <c r="Y36" s="64"/>
      <c r="Z36" s="64"/>
      <c r="AA36" s="64"/>
      <c r="AB36" s="64"/>
      <c r="AC36" s="64"/>
      <c r="AD36" s="64"/>
      <c r="AE36" s="64"/>
      <c r="AF36" s="64"/>
      <c r="AG36" s="64"/>
      <c r="AH36" s="64"/>
      <c r="AI36" s="64"/>
      <c r="AJ36" s="64"/>
      <c r="AK36" s="64"/>
      <c r="AL36" s="64"/>
      <c r="AM36" s="64"/>
    </row>
    <row r="37" spans="1:39" s="20" customFormat="1" ht="12.75" customHeight="1" x14ac:dyDescent="0.25">
      <c r="A37" s="8"/>
      <c r="B37" s="81"/>
      <c r="C37" s="81"/>
      <c r="D37" s="81"/>
      <c r="E37" s="81"/>
      <c r="F37" s="81"/>
      <c r="G37" s="81"/>
      <c r="H37" s="81"/>
      <c r="I37" s="81"/>
      <c r="J37" s="81"/>
      <c r="K37" s="81"/>
      <c r="L37" s="81"/>
      <c r="M37" s="81"/>
      <c r="N37" s="81"/>
      <c r="O37" s="81"/>
      <c r="P37" s="81"/>
      <c r="Q37" s="81"/>
      <c r="R37" s="81"/>
      <c r="S37" s="81"/>
      <c r="T37" s="81"/>
      <c r="U37" s="81"/>
      <c r="V37" s="81"/>
      <c r="W37" s="8"/>
      <c r="X37" s="64"/>
      <c r="Y37" s="64"/>
      <c r="Z37" s="64"/>
      <c r="AA37" s="64"/>
      <c r="AB37" s="64"/>
      <c r="AC37" s="64"/>
      <c r="AD37" s="64"/>
      <c r="AE37" s="64"/>
      <c r="AF37" s="64"/>
      <c r="AG37" s="64"/>
      <c r="AH37" s="64"/>
      <c r="AI37" s="64"/>
      <c r="AJ37" s="64"/>
      <c r="AK37" s="64"/>
      <c r="AL37" s="64"/>
      <c r="AM37" s="64"/>
    </row>
    <row r="38" spans="1:39" s="20" customFormat="1" ht="12.75" customHeight="1" x14ac:dyDescent="0.25">
      <c r="A38" s="8"/>
      <c r="B38" s="81"/>
      <c r="C38" s="81"/>
      <c r="D38" s="81"/>
      <c r="E38" s="81"/>
      <c r="F38" s="81"/>
      <c r="G38" s="81"/>
      <c r="H38" s="81"/>
      <c r="I38" s="81"/>
      <c r="J38" s="81"/>
      <c r="K38" s="81"/>
      <c r="L38" s="81"/>
      <c r="M38" s="81"/>
      <c r="N38" s="81"/>
      <c r="O38" s="81"/>
      <c r="P38" s="81"/>
      <c r="Q38" s="81"/>
      <c r="R38" s="81"/>
      <c r="S38" s="81"/>
      <c r="T38" s="81"/>
      <c r="U38" s="81"/>
      <c r="V38" s="81"/>
      <c r="W38" s="8"/>
      <c r="X38" s="64"/>
      <c r="Y38" s="64"/>
      <c r="Z38" s="64"/>
      <c r="AA38" s="64"/>
      <c r="AB38" s="64"/>
      <c r="AC38" s="64"/>
      <c r="AD38" s="64"/>
      <c r="AE38" s="64"/>
      <c r="AF38" s="64"/>
      <c r="AG38" s="64"/>
      <c r="AH38" s="64"/>
      <c r="AI38" s="64"/>
      <c r="AJ38" s="64"/>
      <c r="AK38" s="64"/>
      <c r="AL38" s="64"/>
      <c r="AM38" s="64"/>
    </row>
    <row r="39" spans="1:39" s="20" customFormat="1" ht="12.75" customHeight="1" x14ac:dyDescent="0.25">
      <c r="A39" s="8"/>
      <c r="B39" s="37"/>
      <c r="C39" s="37"/>
      <c r="D39" s="37"/>
      <c r="E39" s="37"/>
      <c r="F39" s="37"/>
      <c r="G39" s="37"/>
      <c r="H39" s="37"/>
      <c r="I39" s="37"/>
      <c r="J39" s="37"/>
      <c r="K39" s="37"/>
      <c r="L39" s="37"/>
      <c r="M39" s="37"/>
      <c r="N39" s="37"/>
      <c r="O39" s="37"/>
      <c r="P39" s="37"/>
      <c r="Q39" s="37"/>
      <c r="R39" s="37"/>
      <c r="S39" s="37"/>
      <c r="T39" s="37"/>
      <c r="U39" s="37"/>
      <c r="V39" s="37"/>
      <c r="W39" s="8"/>
      <c r="X39" s="64"/>
      <c r="Y39" s="64"/>
      <c r="Z39" s="64"/>
      <c r="AA39" s="64"/>
      <c r="AB39" s="64"/>
      <c r="AC39" s="64"/>
      <c r="AD39" s="64"/>
      <c r="AE39" s="64"/>
      <c r="AF39" s="64"/>
      <c r="AG39" s="64"/>
      <c r="AH39" s="64"/>
      <c r="AI39" s="64"/>
      <c r="AJ39" s="64"/>
      <c r="AK39" s="64"/>
      <c r="AL39" s="64"/>
      <c r="AM39" s="64"/>
    </row>
    <row r="40" spans="1:39" s="20" customFormat="1" ht="12.75" customHeight="1" x14ac:dyDescent="0.25">
      <c r="A40" s="8"/>
      <c r="B40" s="32"/>
      <c r="C40" s="47" t="s">
        <v>169</v>
      </c>
      <c r="D40" s="47"/>
      <c r="E40" s="47"/>
      <c r="F40" s="47"/>
      <c r="G40" s="32"/>
      <c r="H40" s="32"/>
      <c r="I40" s="32"/>
      <c r="J40" s="32"/>
      <c r="K40" s="32"/>
      <c r="L40" s="32"/>
      <c r="M40" s="32"/>
      <c r="N40" s="32"/>
      <c r="O40" s="32"/>
      <c r="P40" s="37"/>
      <c r="Q40" s="37"/>
      <c r="R40" s="37"/>
      <c r="S40" s="37"/>
      <c r="T40" s="37"/>
      <c r="U40" s="37"/>
      <c r="V40" s="37"/>
      <c r="W40" s="8"/>
      <c r="X40" s="64"/>
      <c r="Y40" s="64"/>
      <c r="Z40" s="64"/>
      <c r="AA40" s="64"/>
      <c r="AB40" s="64"/>
      <c r="AC40" s="64"/>
      <c r="AD40" s="64"/>
      <c r="AE40" s="64"/>
      <c r="AF40" s="64"/>
      <c r="AG40" s="64"/>
      <c r="AH40" s="64"/>
      <c r="AI40" s="64"/>
      <c r="AJ40" s="64"/>
      <c r="AK40" s="64"/>
      <c r="AL40" s="64"/>
      <c r="AM40" s="64"/>
    </row>
    <row r="41" spans="1:39" s="20" customFormat="1" ht="12.75" customHeight="1" x14ac:dyDescent="0.25">
      <c r="A41" s="8"/>
      <c r="B41" s="11"/>
      <c r="C41" s="45" t="s">
        <v>172</v>
      </c>
      <c r="D41" s="46"/>
      <c r="E41" s="45" t="s">
        <v>168</v>
      </c>
      <c r="F41" s="46"/>
      <c r="G41" s="11"/>
      <c r="H41" s="11"/>
      <c r="I41" s="11"/>
      <c r="J41" s="11"/>
      <c r="K41" s="11"/>
      <c r="L41" s="11"/>
      <c r="M41" s="11"/>
      <c r="N41" s="11"/>
      <c r="O41" s="11"/>
      <c r="P41" s="37"/>
      <c r="Q41" s="37"/>
      <c r="R41" s="37"/>
      <c r="S41" s="37"/>
      <c r="T41" s="37"/>
      <c r="U41" s="37"/>
      <c r="V41" s="37"/>
      <c r="W41" s="8"/>
      <c r="X41" s="64"/>
      <c r="Y41" s="64"/>
      <c r="Z41" s="64"/>
      <c r="AA41" s="64"/>
      <c r="AB41" s="64"/>
      <c r="AC41" s="64"/>
      <c r="AD41" s="64"/>
      <c r="AE41" s="64"/>
      <c r="AF41" s="64"/>
      <c r="AG41" s="64"/>
      <c r="AH41" s="64"/>
      <c r="AI41" s="64"/>
      <c r="AJ41" s="64"/>
      <c r="AK41" s="64"/>
      <c r="AL41" s="64"/>
      <c r="AM41" s="64"/>
    </row>
    <row r="42" spans="1:39" s="20" customFormat="1" ht="12.75" customHeight="1" x14ac:dyDescent="0.25">
      <c r="A42" s="8"/>
      <c r="B42" s="11"/>
      <c r="C42" s="45"/>
      <c r="D42" s="46"/>
      <c r="E42" s="60"/>
      <c r="F42" s="61"/>
      <c r="G42" s="82"/>
      <c r="H42" s="11"/>
      <c r="I42" s="11"/>
      <c r="J42" s="11"/>
      <c r="K42" s="11"/>
      <c r="L42" s="11"/>
      <c r="M42" s="11"/>
      <c r="N42" s="11"/>
      <c r="O42" s="11"/>
      <c r="P42" s="37"/>
      <c r="Q42" s="37"/>
      <c r="R42" s="37"/>
      <c r="S42" s="37"/>
      <c r="T42" s="37"/>
      <c r="U42" s="37"/>
      <c r="V42" s="37"/>
      <c r="W42" s="8"/>
      <c r="X42" s="64"/>
      <c r="Y42" s="64"/>
      <c r="Z42" s="64"/>
      <c r="AA42" s="64"/>
      <c r="AB42" s="64"/>
      <c r="AC42" s="64"/>
      <c r="AD42" s="64"/>
      <c r="AE42" s="64"/>
      <c r="AF42" s="64"/>
      <c r="AG42" s="64"/>
      <c r="AH42" s="64"/>
      <c r="AI42" s="64"/>
      <c r="AJ42" s="64"/>
      <c r="AK42" s="64"/>
      <c r="AL42" s="64"/>
      <c r="AM42" s="64"/>
    </row>
    <row r="43" spans="1:39" s="20" customFormat="1" ht="12.75" customHeight="1" x14ac:dyDescent="0.25">
      <c r="A43" s="8"/>
      <c r="B43" s="37"/>
      <c r="C43" s="83" t="str">
        <f>IF(OR(AND(ISBLANK(J5),ISBLANK(M5)),AND(ISBLANK(J6),ISBLANK(M6)),AND(ISBLANK(R11),ISBLANK(T11),ISBLANK(V11)),AND(ISBLANK(R13),ISBLANK(T13),ISBLANK(V13)),AND(ISBLANK(R15),ISBLANK(T15),ISBLANK(V15)),AND(ISBLANK(R16),ISBLANK(T16),ISBLANK(V16)),AND(ISBLANK(R18),ISBLANK(T18),ISBLANK(V18)),AND(ISBLANK(R21),ISBLANK(T21),ISBLANK(V21)),AND(ISBLANK(R22),ISBLANK(T22),ISBLANK(V22)),AND(ISBLANK(R25),ISBLANK(T25),ISBLANK(V25)),AND(ISBLANK(R27),ISBLANK(T27),ISBLANK(V27)),AND(ISBLANK(R31),ISBLANK(T31),ISBLANK(V31)),AND(ISBLANK(R32),ISBLANK(T32),ISBLANK(V32)),AND(ISBLANK(R34),ISBLANK(T34),ISBLANK(V34))),"Assessment Incomplete","")</f>
        <v>Assessment Incomplete</v>
      </c>
      <c r="D43" s="83"/>
      <c r="E43" s="83"/>
      <c r="F43" s="83"/>
      <c r="G43" s="37"/>
      <c r="H43" s="37"/>
      <c r="I43" s="37"/>
      <c r="J43" s="37"/>
      <c r="K43" s="37"/>
      <c r="L43" s="37"/>
      <c r="M43" s="37"/>
      <c r="N43" s="37"/>
      <c r="O43" s="37"/>
      <c r="P43" s="37"/>
      <c r="Q43" s="37"/>
      <c r="R43" s="37"/>
      <c r="S43" s="37"/>
      <c r="T43" s="37"/>
      <c r="U43" s="37"/>
      <c r="V43" s="37"/>
      <c r="W43" s="8"/>
      <c r="X43" s="64"/>
      <c r="Y43" s="64"/>
      <c r="Z43" s="64"/>
      <c r="AA43" s="64"/>
      <c r="AB43" s="64"/>
      <c r="AC43" s="64"/>
      <c r="AD43" s="64"/>
      <c r="AE43" s="64"/>
      <c r="AF43" s="64"/>
      <c r="AG43" s="64"/>
      <c r="AH43" s="64"/>
      <c r="AI43" s="64"/>
      <c r="AJ43" s="64"/>
      <c r="AK43" s="64"/>
      <c r="AL43" s="64"/>
      <c r="AM43" s="64"/>
    </row>
    <row r="44" spans="1:39" s="20" customFormat="1" ht="12.75" customHeight="1" x14ac:dyDescent="0.25">
      <c r="A44" s="8"/>
      <c r="B44" s="37"/>
      <c r="C44" s="84"/>
      <c r="D44" s="84"/>
      <c r="E44" s="84"/>
      <c r="F44" s="84"/>
      <c r="G44" s="37"/>
      <c r="H44" s="37"/>
      <c r="I44" s="37"/>
      <c r="J44" s="37"/>
      <c r="K44" s="37"/>
      <c r="L44" s="37"/>
      <c r="M44" s="37"/>
      <c r="N44" s="37"/>
      <c r="O44" s="37"/>
      <c r="P44" s="37"/>
      <c r="Q44" s="37"/>
      <c r="R44" s="37"/>
      <c r="S44" s="37"/>
      <c r="T44" s="37"/>
      <c r="U44" s="37"/>
      <c r="V44" s="37"/>
      <c r="W44" s="8"/>
      <c r="X44" s="85"/>
      <c r="Y44" s="85"/>
      <c r="Z44" s="85"/>
      <c r="AA44" s="85"/>
      <c r="AB44" s="85"/>
      <c r="AC44" s="85"/>
      <c r="AD44" s="85"/>
      <c r="AE44" s="85"/>
      <c r="AF44" s="85"/>
      <c r="AG44" s="85"/>
      <c r="AH44" s="85"/>
      <c r="AI44" s="85"/>
      <c r="AJ44" s="85"/>
      <c r="AK44" s="85"/>
      <c r="AL44" s="85"/>
      <c r="AM44" s="85"/>
    </row>
    <row r="45" spans="1:39" s="20" customFormat="1" ht="12.75" customHeight="1" x14ac:dyDescent="0.25">
      <c r="A45" s="8"/>
      <c r="B45" s="37"/>
      <c r="C45" s="37"/>
      <c r="D45" s="37"/>
      <c r="E45" s="37"/>
      <c r="F45" s="37"/>
      <c r="G45" s="37"/>
      <c r="H45" s="37"/>
      <c r="I45" s="37"/>
      <c r="J45" s="37"/>
      <c r="K45" s="37"/>
      <c r="L45" s="37"/>
      <c r="M45" s="37"/>
      <c r="N45" s="37"/>
      <c r="O45" s="37"/>
      <c r="P45" s="37"/>
      <c r="Q45" s="37"/>
      <c r="R45" s="37"/>
      <c r="S45" s="37"/>
      <c r="T45" s="37"/>
      <c r="U45" s="37"/>
      <c r="V45" s="37"/>
      <c r="W45" s="8"/>
    </row>
    <row r="46" spans="1:39" s="20" customFormat="1" ht="12.75" customHeight="1" x14ac:dyDescent="0.25">
      <c r="A46" s="8"/>
      <c r="B46" s="37"/>
      <c r="C46" s="37"/>
      <c r="D46" s="37"/>
      <c r="E46" s="37"/>
      <c r="F46" s="37"/>
      <c r="G46" s="37"/>
      <c r="H46" s="37"/>
      <c r="I46" s="37"/>
      <c r="J46" s="37"/>
      <c r="K46" s="37"/>
      <c r="L46" s="37"/>
      <c r="M46" s="37"/>
      <c r="N46" s="37"/>
      <c r="O46" s="37"/>
      <c r="P46" s="37"/>
      <c r="Q46" s="37"/>
      <c r="R46" s="37"/>
      <c r="S46" s="37"/>
      <c r="T46" s="37"/>
      <c r="U46" s="37"/>
      <c r="V46" s="37"/>
      <c r="W46" s="8"/>
    </row>
    <row r="47" spans="1:39" s="20" customFormat="1" ht="12.75" customHeight="1" x14ac:dyDescent="0.25">
      <c r="A47" s="8"/>
      <c r="B47" s="37"/>
      <c r="C47" s="37"/>
      <c r="D47" s="37"/>
      <c r="E47" s="37"/>
      <c r="F47" s="37"/>
      <c r="G47" s="37"/>
      <c r="H47" s="37"/>
      <c r="I47" s="37"/>
      <c r="J47" s="37"/>
      <c r="K47" s="37"/>
      <c r="L47" s="37"/>
      <c r="M47" s="37"/>
      <c r="N47" s="37"/>
      <c r="O47" s="37"/>
      <c r="P47" s="37"/>
      <c r="Q47" s="37"/>
      <c r="R47" s="37"/>
      <c r="S47" s="37"/>
      <c r="T47" s="37"/>
      <c r="U47" s="37"/>
      <c r="V47" s="37"/>
      <c r="W47" s="8"/>
    </row>
    <row r="48" spans="1:39" s="20" customFormat="1" ht="12.75" customHeight="1" x14ac:dyDescent="0.25">
      <c r="A48" s="8"/>
      <c r="B48" s="37"/>
      <c r="C48" s="37"/>
      <c r="D48" s="37"/>
      <c r="E48" s="37"/>
      <c r="F48" s="37"/>
      <c r="G48" s="37"/>
      <c r="H48" s="37"/>
      <c r="I48" s="37"/>
      <c r="J48" s="37"/>
      <c r="K48" s="37"/>
      <c r="L48" s="37"/>
      <c r="M48" s="37"/>
      <c r="N48" s="37"/>
      <c r="O48" s="37"/>
      <c r="P48" s="37"/>
      <c r="Q48" s="37"/>
      <c r="R48" s="37"/>
      <c r="S48" s="37"/>
      <c r="T48" s="37"/>
      <c r="U48" s="37"/>
      <c r="V48" s="37"/>
      <c r="W48" s="8"/>
    </row>
    <row r="49" spans="1:23" s="20" customFormat="1" ht="12.75" customHeight="1" x14ac:dyDescent="0.25">
      <c r="A49" s="8"/>
      <c r="B49" s="37"/>
      <c r="C49" s="37"/>
      <c r="D49" s="37"/>
      <c r="E49" s="37"/>
      <c r="F49" s="37"/>
      <c r="G49" s="37"/>
      <c r="H49" s="37"/>
      <c r="I49" s="37"/>
      <c r="J49" s="37"/>
      <c r="K49" s="37"/>
      <c r="L49" s="37"/>
      <c r="M49" s="37"/>
      <c r="N49" s="37"/>
      <c r="O49" s="37"/>
      <c r="P49" s="37"/>
      <c r="Q49" s="37"/>
      <c r="R49" s="37"/>
      <c r="S49" s="37"/>
      <c r="T49" s="37"/>
      <c r="U49" s="37"/>
      <c r="V49" s="37"/>
      <c r="W49" s="8"/>
    </row>
    <row r="50" spans="1:23" s="20" customFormat="1" ht="12.75" customHeight="1" x14ac:dyDescent="0.25">
      <c r="A50" s="8"/>
      <c r="B50" s="37"/>
      <c r="C50" s="37"/>
      <c r="D50" s="37"/>
      <c r="E50" s="37"/>
      <c r="F50" s="37"/>
      <c r="G50" s="37"/>
      <c r="H50" s="37"/>
      <c r="I50" s="37"/>
      <c r="J50" s="37"/>
      <c r="K50" s="37"/>
      <c r="L50" s="37"/>
      <c r="M50" s="37"/>
      <c r="N50" s="37"/>
      <c r="O50" s="37"/>
      <c r="P50" s="37"/>
      <c r="Q50" s="37"/>
      <c r="R50" s="37"/>
      <c r="S50" s="37"/>
      <c r="T50" s="37"/>
      <c r="U50" s="37"/>
      <c r="V50" s="37"/>
      <c r="W50" s="8"/>
    </row>
    <row r="51" spans="1:23" s="20" customFormat="1" ht="12.75" customHeight="1" x14ac:dyDescent="0.25">
      <c r="A51" s="8"/>
      <c r="B51" s="37"/>
      <c r="C51" s="37"/>
      <c r="D51" s="37"/>
      <c r="E51" s="37"/>
      <c r="F51" s="37"/>
      <c r="G51" s="37"/>
      <c r="H51" s="37"/>
      <c r="I51" s="37"/>
      <c r="J51" s="37"/>
      <c r="K51" s="37"/>
      <c r="L51" s="37"/>
      <c r="M51" s="37"/>
      <c r="N51" s="37"/>
      <c r="O51" s="37"/>
      <c r="P51" s="37"/>
      <c r="Q51" s="37"/>
      <c r="R51" s="37"/>
      <c r="S51" s="37"/>
      <c r="T51" s="37"/>
      <c r="U51" s="37"/>
      <c r="V51" s="37"/>
      <c r="W51" s="8"/>
    </row>
    <row r="52" spans="1:23" s="20" customFormat="1" ht="12.75" customHeight="1" x14ac:dyDescent="0.25">
      <c r="A52" s="8"/>
      <c r="B52" s="37"/>
      <c r="C52" s="37"/>
      <c r="D52" s="37"/>
      <c r="E52" s="37"/>
      <c r="F52" s="37"/>
      <c r="G52" s="37"/>
      <c r="H52" s="37"/>
      <c r="I52" s="37"/>
      <c r="J52" s="37"/>
      <c r="K52" s="37"/>
      <c r="L52" s="37"/>
      <c r="M52" s="37"/>
      <c r="N52" s="37"/>
      <c r="O52" s="37"/>
      <c r="P52" s="37"/>
      <c r="Q52" s="37"/>
      <c r="R52" s="37"/>
      <c r="S52" s="37"/>
      <c r="T52" s="37"/>
      <c r="U52" s="37"/>
      <c r="V52" s="37"/>
      <c r="W52" s="8"/>
    </row>
    <row r="53" spans="1:23" s="20" customFormat="1" ht="12.75" customHeight="1" x14ac:dyDescent="0.25">
      <c r="A53" s="8"/>
      <c r="B53" s="37"/>
      <c r="C53" s="37"/>
      <c r="D53" s="37"/>
      <c r="E53" s="37"/>
      <c r="F53" s="37"/>
      <c r="G53" s="37"/>
      <c r="H53" s="37"/>
      <c r="I53" s="37"/>
      <c r="J53" s="37"/>
      <c r="K53" s="37"/>
      <c r="L53" s="37"/>
      <c r="M53" s="37"/>
      <c r="N53" s="37"/>
      <c r="O53" s="37"/>
      <c r="P53" s="37"/>
      <c r="Q53" s="37"/>
      <c r="R53" s="37"/>
      <c r="S53" s="37"/>
      <c r="T53" s="37"/>
      <c r="U53" s="37"/>
      <c r="V53" s="37"/>
      <c r="W53" s="8"/>
    </row>
    <row r="54" spans="1:23" s="20" customFormat="1" ht="12.75" customHeight="1" x14ac:dyDescent="0.25">
      <c r="A54" s="8"/>
      <c r="B54" s="37"/>
      <c r="C54" s="37"/>
      <c r="D54" s="37"/>
      <c r="E54" s="37"/>
      <c r="F54" s="37"/>
      <c r="G54" s="37"/>
      <c r="H54" s="37"/>
      <c r="I54" s="37"/>
      <c r="J54" s="37"/>
      <c r="K54" s="37"/>
      <c r="L54" s="37"/>
      <c r="M54" s="37"/>
      <c r="N54" s="37"/>
      <c r="O54" s="37"/>
      <c r="P54" s="37"/>
      <c r="Q54" s="37"/>
      <c r="R54" s="37"/>
      <c r="S54" s="37"/>
      <c r="T54" s="37"/>
      <c r="U54" s="37"/>
      <c r="V54" s="37"/>
      <c r="W54" s="8"/>
    </row>
    <row r="55" spans="1:23" s="20" customFormat="1" ht="12.75" customHeight="1" x14ac:dyDescent="0.25">
      <c r="A55" s="8"/>
      <c r="B55" s="37"/>
      <c r="C55" s="37"/>
      <c r="D55" s="37"/>
      <c r="E55" s="37"/>
      <c r="F55" s="37"/>
      <c r="G55" s="37"/>
      <c r="H55" s="37"/>
      <c r="I55" s="37"/>
      <c r="J55" s="37"/>
      <c r="K55" s="37"/>
      <c r="L55" s="37"/>
      <c r="M55" s="37"/>
      <c r="N55" s="37"/>
      <c r="O55" s="37"/>
      <c r="P55" s="37"/>
      <c r="Q55" s="37"/>
      <c r="R55" s="37"/>
      <c r="S55" s="37"/>
      <c r="T55" s="37"/>
      <c r="U55" s="37"/>
      <c r="V55" s="37"/>
      <c r="W55" s="8"/>
    </row>
    <row r="56" spans="1:23" s="20" customFormat="1" ht="12.75" customHeight="1" x14ac:dyDescent="0.25">
      <c r="A56" s="8"/>
      <c r="B56" s="37"/>
      <c r="C56" s="37"/>
      <c r="D56" s="37"/>
      <c r="E56" s="37"/>
      <c r="F56" s="37"/>
      <c r="G56" s="37"/>
      <c r="H56" s="37"/>
      <c r="I56" s="37"/>
      <c r="J56" s="37"/>
      <c r="K56" s="37"/>
      <c r="L56" s="37"/>
      <c r="M56" s="37"/>
      <c r="N56" s="37"/>
      <c r="O56" s="37"/>
      <c r="P56" s="37"/>
      <c r="Q56" s="37"/>
      <c r="R56" s="37"/>
      <c r="S56" s="37"/>
      <c r="T56" s="37"/>
      <c r="U56" s="37"/>
      <c r="V56" s="37"/>
      <c r="W56" s="8"/>
    </row>
    <row r="57" spans="1:23" s="20" customFormat="1" ht="12.75" customHeight="1" x14ac:dyDescent="0.25">
      <c r="A57" s="8"/>
      <c r="B57" s="37"/>
      <c r="C57" s="37"/>
      <c r="D57" s="37"/>
      <c r="E57" s="37"/>
      <c r="F57" s="37"/>
      <c r="G57" s="37"/>
      <c r="H57" s="37"/>
      <c r="I57" s="37"/>
      <c r="J57" s="37"/>
      <c r="K57" s="37"/>
      <c r="L57" s="37"/>
      <c r="M57" s="37"/>
      <c r="N57" s="37"/>
      <c r="O57" s="37"/>
      <c r="P57" s="37"/>
      <c r="Q57" s="37"/>
      <c r="R57" s="37"/>
      <c r="S57" s="37"/>
      <c r="T57" s="37"/>
      <c r="U57" s="37"/>
      <c r="V57" s="37"/>
      <c r="W57" s="8"/>
    </row>
    <row r="58" spans="1:23" s="20" customFormat="1" ht="12.75" customHeight="1" x14ac:dyDescent="0.25">
      <c r="A58" s="8"/>
      <c r="B58" s="37"/>
      <c r="C58" s="37"/>
      <c r="D58" s="37"/>
      <c r="E58" s="37"/>
      <c r="F58" s="37"/>
      <c r="G58" s="37"/>
      <c r="H58" s="37"/>
      <c r="I58" s="37"/>
      <c r="J58" s="37"/>
      <c r="K58" s="37"/>
      <c r="L58" s="37"/>
      <c r="M58" s="37"/>
      <c r="N58" s="37"/>
      <c r="O58" s="37"/>
      <c r="P58" s="37"/>
      <c r="Q58" s="37"/>
      <c r="R58" s="37"/>
      <c r="S58" s="37"/>
      <c r="T58" s="37"/>
      <c r="U58" s="37"/>
      <c r="V58" s="37"/>
      <c r="W58" s="8"/>
    </row>
    <row r="59" spans="1:23" s="20" customFormat="1" ht="12.75" customHeight="1" x14ac:dyDescent="0.25">
      <c r="A59" s="8"/>
      <c r="B59" s="37"/>
      <c r="C59" s="37"/>
      <c r="D59" s="37"/>
      <c r="E59" s="37"/>
      <c r="F59" s="37"/>
      <c r="G59" s="37"/>
      <c r="H59" s="37"/>
      <c r="I59" s="37"/>
      <c r="J59" s="37"/>
      <c r="K59" s="37"/>
      <c r="L59" s="37"/>
      <c r="M59" s="37"/>
      <c r="N59" s="37"/>
      <c r="O59" s="37"/>
      <c r="P59" s="37"/>
      <c r="Q59" s="37"/>
      <c r="R59" s="37"/>
      <c r="S59" s="37"/>
      <c r="T59" s="37"/>
      <c r="U59" s="37"/>
      <c r="V59" s="37"/>
      <c r="W59" s="8"/>
    </row>
    <row r="60" spans="1:23" s="20" customFormat="1" ht="12.75" customHeight="1" x14ac:dyDescent="0.25">
      <c r="A60" s="8"/>
      <c r="B60" s="37"/>
      <c r="C60" s="37"/>
      <c r="D60" s="37"/>
      <c r="E60" s="37"/>
      <c r="F60" s="37"/>
      <c r="G60" s="37"/>
      <c r="H60" s="37"/>
      <c r="I60" s="37"/>
      <c r="J60" s="37"/>
      <c r="K60" s="37"/>
      <c r="L60" s="37"/>
      <c r="M60" s="37"/>
      <c r="N60" s="37"/>
      <c r="O60" s="37"/>
      <c r="P60" s="37"/>
      <c r="Q60" s="37"/>
      <c r="R60" s="37"/>
      <c r="S60" s="37"/>
      <c r="T60" s="37"/>
      <c r="U60" s="37"/>
      <c r="V60" s="37"/>
      <c r="W60" s="8"/>
    </row>
    <row r="61" spans="1:23" s="20" customFormat="1" ht="12.75" customHeight="1" x14ac:dyDescent="0.25">
      <c r="A61" s="8"/>
      <c r="B61" s="37"/>
      <c r="C61" s="37"/>
      <c r="D61" s="37"/>
      <c r="E61" s="37"/>
      <c r="F61" s="37"/>
      <c r="G61" s="37"/>
      <c r="H61" s="37"/>
      <c r="I61" s="37"/>
      <c r="J61" s="37"/>
      <c r="K61" s="37"/>
      <c r="L61" s="37"/>
      <c r="M61" s="37"/>
      <c r="N61" s="37"/>
      <c r="O61" s="37"/>
      <c r="P61" s="37"/>
      <c r="Q61" s="37"/>
      <c r="R61" s="37"/>
      <c r="S61" s="37"/>
      <c r="T61" s="37"/>
      <c r="U61" s="37"/>
      <c r="V61" s="37"/>
      <c r="W61" s="8"/>
    </row>
    <row r="62" spans="1:23" s="20" customFormat="1" ht="12.75" customHeight="1" x14ac:dyDescent="0.25">
      <c r="A62" s="8"/>
      <c r="B62" s="37"/>
      <c r="C62" s="37"/>
      <c r="D62" s="37"/>
      <c r="E62" s="37"/>
      <c r="F62" s="37"/>
      <c r="G62" s="37"/>
      <c r="H62" s="37"/>
      <c r="I62" s="37"/>
      <c r="J62" s="37"/>
      <c r="K62" s="37"/>
      <c r="L62" s="37"/>
      <c r="M62" s="37"/>
      <c r="N62" s="37"/>
      <c r="O62" s="37"/>
      <c r="P62" s="37"/>
      <c r="Q62" s="37"/>
      <c r="R62" s="37"/>
      <c r="S62" s="37"/>
      <c r="T62" s="37"/>
      <c r="U62" s="37"/>
      <c r="V62" s="37"/>
      <c r="W62" s="8"/>
    </row>
    <row r="63" spans="1:23" s="20" customFormat="1" ht="12.75" customHeight="1" x14ac:dyDescent="0.25">
      <c r="A63" s="8"/>
      <c r="B63" s="37"/>
      <c r="C63" s="37"/>
      <c r="D63" s="37"/>
      <c r="E63" s="37"/>
      <c r="F63" s="37"/>
      <c r="G63" s="37"/>
      <c r="H63" s="37"/>
      <c r="I63" s="37"/>
      <c r="J63" s="37"/>
      <c r="K63" s="37"/>
      <c r="L63" s="37"/>
      <c r="M63" s="37"/>
      <c r="N63" s="37"/>
      <c r="O63" s="37"/>
      <c r="P63" s="37"/>
      <c r="Q63" s="37"/>
      <c r="R63" s="37"/>
      <c r="S63" s="37"/>
      <c r="T63" s="37"/>
      <c r="U63" s="37"/>
      <c r="V63" s="37"/>
      <c r="W63" s="8"/>
    </row>
    <row r="64" spans="1:23" s="20" customFormat="1" ht="12.75" customHeight="1" x14ac:dyDescent="0.25">
      <c r="A64" s="8"/>
      <c r="B64" s="37"/>
      <c r="C64" s="37"/>
      <c r="D64" s="37"/>
      <c r="E64" s="37"/>
      <c r="F64" s="37"/>
      <c r="G64" s="37"/>
      <c r="H64" s="37"/>
      <c r="I64" s="37"/>
      <c r="J64" s="37"/>
      <c r="K64" s="37"/>
      <c r="L64" s="37"/>
      <c r="M64" s="37"/>
      <c r="N64" s="37"/>
      <c r="O64" s="37"/>
      <c r="P64" s="37"/>
      <c r="Q64" s="37"/>
      <c r="R64" s="37"/>
      <c r="S64" s="37"/>
      <c r="T64" s="37"/>
      <c r="U64" s="37"/>
      <c r="V64" s="37"/>
      <c r="W64" s="8"/>
    </row>
    <row r="65" spans="1:23" s="20" customFormat="1" ht="12.75" customHeight="1" x14ac:dyDescent="0.25">
      <c r="A65" s="8"/>
      <c r="B65" s="37"/>
      <c r="C65" s="37"/>
      <c r="D65" s="37"/>
      <c r="E65" s="37"/>
      <c r="F65" s="37"/>
      <c r="G65" s="37"/>
      <c r="H65" s="37"/>
      <c r="I65" s="37"/>
      <c r="J65" s="37"/>
      <c r="K65" s="37"/>
      <c r="L65" s="37"/>
      <c r="M65" s="37"/>
      <c r="N65" s="37"/>
      <c r="O65" s="37"/>
      <c r="P65" s="37"/>
      <c r="Q65" s="37"/>
      <c r="R65" s="37"/>
      <c r="S65" s="37"/>
      <c r="T65" s="37"/>
      <c r="U65" s="37"/>
      <c r="V65" s="37"/>
      <c r="W65" s="8"/>
    </row>
    <row r="66" spans="1:23" s="20" customFormat="1" ht="12.75" customHeight="1" x14ac:dyDescent="0.25">
      <c r="A66" s="8"/>
      <c r="B66" s="37"/>
      <c r="C66" s="37"/>
      <c r="D66" s="37"/>
      <c r="E66" s="37"/>
      <c r="F66" s="37"/>
      <c r="G66" s="37"/>
      <c r="H66" s="37"/>
      <c r="I66" s="37"/>
      <c r="J66" s="37"/>
      <c r="K66" s="37"/>
      <c r="L66" s="37"/>
      <c r="M66" s="37"/>
      <c r="N66" s="37"/>
      <c r="O66" s="37"/>
      <c r="P66" s="37"/>
      <c r="Q66" s="37"/>
      <c r="R66" s="37"/>
      <c r="S66" s="37"/>
      <c r="T66" s="37"/>
      <c r="U66" s="37"/>
      <c r="V66" s="37"/>
      <c r="W66" s="8"/>
    </row>
    <row r="67" spans="1:23" s="20" customFormat="1" ht="12.75" customHeight="1" x14ac:dyDescent="0.25">
      <c r="A67" s="8"/>
      <c r="B67" s="37"/>
      <c r="C67" s="37"/>
      <c r="D67" s="37"/>
      <c r="E67" s="37"/>
      <c r="F67" s="37"/>
      <c r="G67" s="37"/>
      <c r="H67" s="37"/>
      <c r="I67" s="37"/>
      <c r="J67" s="37"/>
      <c r="K67" s="37"/>
      <c r="L67" s="37"/>
      <c r="M67" s="37"/>
      <c r="N67" s="37"/>
      <c r="O67" s="37"/>
      <c r="P67" s="37"/>
      <c r="Q67" s="37"/>
      <c r="R67" s="37"/>
      <c r="S67" s="37"/>
      <c r="T67" s="37"/>
      <c r="U67" s="37"/>
      <c r="V67" s="37"/>
      <c r="W67" s="8"/>
    </row>
    <row r="68" spans="1:23" s="20" customFormat="1" ht="12.75" customHeight="1" x14ac:dyDescent="0.25">
      <c r="A68" s="8"/>
      <c r="B68" s="37"/>
      <c r="C68" s="37"/>
      <c r="D68" s="37"/>
      <c r="E68" s="37"/>
      <c r="F68" s="37"/>
      <c r="G68" s="37"/>
      <c r="H68" s="37"/>
      <c r="I68" s="37"/>
      <c r="J68" s="37"/>
      <c r="K68" s="37"/>
      <c r="L68" s="37"/>
      <c r="M68" s="37"/>
      <c r="N68" s="37"/>
      <c r="O68" s="37"/>
      <c r="P68" s="37"/>
      <c r="Q68" s="37"/>
      <c r="R68" s="37"/>
      <c r="S68" s="37"/>
      <c r="T68" s="37"/>
      <c r="U68" s="37"/>
      <c r="V68" s="37"/>
      <c r="W68" s="8"/>
    </row>
    <row r="69" spans="1:23" s="20" customFormat="1" ht="12.75" customHeight="1" x14ac:dyDescent="0.25">
      <c r="A69" s="8"/>
      <c r="B69" s="37"/>
      <c r="C69" s="37"/>
      <c r="D69" s="37"/>
      <c r="E69" s="37"/>
      <c r="F69" s="37"/>
      <c r="G69" s="37"/>
      <c r="H69" s="37"/>
      <c r="I69" s="37"/>
      <c r="J69" s="37"/>
      <c r="K69" s="37"/>
      <c r="L69" s="37"/>
      <c r="M69" s="37"/>
      <c r="N69" s="37"/>
      <c r="O69" s="37"/>
      <c r="P69" s="37"/>
      <c r="Q69" s="37"/>
      <c r="R69" s="37"/>
      <c r="S69" s="37"/>
      <c r="T69" s="37"/>
      <c r="U69" s="37"/>
      <c r="V69" s="37"/>
      <c r="W69" s="8"/>
    </row>
    <row r="70" spans="1:23" s="20" customFormat="1" ht="12.75" customHeight="1" x14ac:dyDescent="0.25">
      <c r="A70" s="8"/>
      <c r="B70" s="37"/>
      <c r="C70" s="37"/>
      <c r="D70" s="37"/>
      <c r="E70" s="37"/>
      <c r="F70" s="37"/>
      <c r="G70" s="37"/>
      <c r="H70" s="37"/>
      <c r="I70" s="37"/>
      <c r="J70" s="37"/>
      <c r="K70" s="37"/>
      <c r="L70" s="37"/>
      <c r="M70" s="37"/>
      <c r="N70" s="37"/>
      <c r="O70" s="37"/>
      <c r="P70" s="37"/>
      <c r="Q70" s="37"/>
      <c r="R70" s="37"/>
      <c r="S70" s="37"/>
      <c r="T70" s="37"/>
      <c r="U70" s="37"/>
      <c r="V70" s="37"/>
      <c r="W70" s="8"/>
    </row>
    <row r="71" spans="1:23" s="20" customFormat="1" ht="12.75" customHeight="1" x14ac:dyDescent="0.25">
      <c r="A71" s="8"/>
      <c r="B71" s="37"/>
      <c r="C71" s="37"/>
      <c r="D71" s="37"/>
      <c r="E71" s="37"/>
      <c r="F71" s="37"/>
      <c r="G71" s="37"/>
      <c r="H71" s="37"/>
      <c r="I71" s="37"/>
      <c r="J71" s="37"/>
      <c r="K71" s="37"/>
      <c r="L71" s="37"/>
      <c r="M71" s="37"/>
      <c r="N71" s="37"/>
      <c r="O71" s="37"/>
      <c r="P71" s="37"/>
      <c r="Q71" s="37"/>
      <c r="R71" s="37"/>
      <c r="S71" s="37"/>
      <c r="T71" s="37"/>
      <c r="U71" s="37"/>
      <c r="V71" s="37"/>
      <c r="W71" s="8"/>
    </row>
    <row r="72" spans="1:23" s="20" customFormat="1" ht="12.75" customHeight="1" x14ac:dyDescent="0.25">
      <c r="A72" s="8"/>
      <c r="B72" s="37"/>
      <c r="C72" s="37"/>
      <c r="D72" s="37"/>
      <c r="E72" s="37"/>
      <c r="F72" s="37"/>
      <c r="G72" s="37"/>
      <c r="H72" s="37"/>
      <c r="I72" s="37"/>
      <c r="J72" s="37"/>
      <c r="K72" s="37"/>
      <c r="L72" s="37"/>
      <c r="M72" s="37"/>
      <c r="N72" s="37"/>
      <c r="O72" s="37"/>
      <c r="P72" s="37"/>
      <c r="Q72" s="37"/>
      <c r="R72" s="37"/>
      <c r="S72" s="37"/>
      <c r="T72" s="37"/>
      <c r="U72" s="37"/>
      <c r="V72" s="37"/>
      <c r="W72" s="8"/>
    </row>
    <row r="73" spans="1:23" s="20" customFormat="1" ht="12.75" customHeight="1" x14ac:dyDescent="0.25">
      <c r="A73" s="8"/>
      <c r="B73" s="37"/>
      <c r="C73" s="37"/>
      <c r="D73" s="37"/>
      <c r="E73" s="37"/>
      <c r="F73" s="37"/>
      <c r="G73" s="37"/>
      <c r="H73" s="37"/>
      <c r="I73" s="37"/>
      <c r="J73" s="37"/>
      <c r="K73" s="37"/>
      <c r="L73" s="37"/>
      <c r="M73" s="37"/>
      <c r="N73" s="37"/>
      <c r="O73" s="37"/>
      <c r="P73" s="37"/>
      <c r="Q73" s="37"/>
      <c r="R73" s="37"/>
      <c r="S73" s="37"/>
      <c r="T73" s="37"/>
      <c r="U73" s="37"/>
      <c r="V73" s="37"/>
      <c r="W73" s="8"/>
    </row>
    <row r="74" spans="1:23" s="20" customFormat="1" ht="12.75" customHeight="1" x14ac:dyDescent="0.25">
      <c r="A74" s="8"/>
      <c r="B74" s="37"/>
      <c r="C74" s="37"/>
      <c r="D74" s="37"/>
      <c r="E74" s="37"/>
      <c r="F74" s="37"/>
      <c r="G74" s="37"/>
      <c r="H74" s="37"/>
      <c r="I74" s="37"/>
      <c r="J74" s="37"/>
      <c r="K74" s="37"/>
      <c r="L74" s="37"/>
      <c r="M74" s="37"/>
      <c r="N74" s="37"/>
      <c r="O74" s="37"/>
      <c r="P74" s="37"/>
      <c r="Q74" s="37"/>
      <c r="R74" s="37"/>
      <c r="S74" s="37"/>
      <c r="T74" s="37"/>
      <c r="U74" s="37"/>
      <c r="V74" s="37"/>
      <c r="W74" s="8"/>
    </row>
    <row r="75" spans="1:23" s="20" customFormat="1" ht="12.75" customHeight="1" x14ac:dyDescent="0.25">
      <c r="A75" s="8"/>
      <c r="B75" s="37"/>
      <c r="C75" s="37"/>
      <c r="D75" s="37"/>
      <c r="E75" s="37"/>
      <c r="F75" s="37"/>
      <c r="G75" s="37"/>
      <c r="H75" s="37"/>
      <c r="I75" s="37"/>
      <c r="J75" s="37"/>
      <c r="K75" s="37"/>
      <c r="L75" s="37"/>
      <c r="M75" s="37"/>
      <c r="N75" s="37"/>
      <c r="O75" s="37"/>
      <c r="P75" s="37"/>
      <c r="Q75" s="37"/>
      <c r="R75" s="37"/>
      <c r="S75" s="37"/>
      <c r="T75" s="37"/>
      <c r="U75" s="37"/>
      <c r="V75" s="37"/>
      <c r="W75" s="8"/>
    </row>
    <row r="76" spans="1:23" s="20" customFormat="1" ht="12.75" customHeight="1" x14ac:dyDescent="0.25">
      <c r="A76" s="8"/>
      <c r="B76" s="37"/>
      <c r="C76" s="37"/>
      <c r="D76" s="37"/>
      <c r="E76" s="37"/>
      <c r="F76" s="37"/>
      <c r="G76" s="37"/>
      <c r="H76" s="37"/>
      <c r="I76" s="37"/>
      <c r="J76" s="37"/>
      <c r="K76" s="37"/>
      <c r="L76" s="37"/>
      <c r="M76" s="37"/>
      <c r="N76" s="37"/>
      <c r="O76" s="37"/>
      <c r="P76" s="37"/>
      <c r="Q76" s="37"/>
      <c r="R76" s="37"/>
      <c r="S76" s="37"/>
      <c r="T76" s="37"/>
      <c r="U76" s="37"/>
      <c r="V76" s="37"/>
      <c r="W76" s="8"/>
    </row>
    <row r="77" spans="1:23" s="20" customFormat="1" ht="12.75" customHeight="1" x14ac:dyDescent="0.25">
      <c r="A77" s="8"/>
      <c r="W77" s="8"/>
    </row>
    <row r="78" spans="1:23" s="20" customFormat="1" ht="12.75" x14ac:dyDescent="0.25">
      <c r="A78" s="8"/>
      <c r="W78" s="8"/>
    </row>
    <row r="79" spans="1:23" s="20" customFormat="1" ht="12.75" x14ac:dyDescent="0.25">
      <c r="A79" s="8"/>
      <c r="W79" s="8"/>
    </row>
    <row r="80" spans="1:23" s="20" customFormat="1" ht="12.75" x14ac:dyDescent="0.25">
      <c r="A80" s="8"/>
      <c r="W80" s="8"/>
    </row>
    <row r="81" spans="1:34" s="20" customFormat="1" ht="12.75" x14ac:dyDescent="0.25">
      <c r="A81" s="8"/>
      <c r="W81" s="8"/>
    </row>
    <row r="82" spans="1:34" s="20" customFormat="1" ht="12.75" x14ac:dyDescent="0.25">
      <c r="A82" s="8"/>
      <c r="W82" s="8"/>
    </row>
    <row r="83" spans="1:34" s="20" customFormat="1" ht="12.75" x14ac:dyDescent="0.25">
      <c r="A83" s="8"/>
      <c r="W83" s="8"/>
    </row>
    <row r="84" spans="1:34" s="20" customFormat="1" ht="12.75" x14ac:dyDescent="0.25">
      <c r="A84" s="8"/>
      <c r="W84" s="8"/>
    </row>
    <row r="85" spans="1:34" ht="12.75" x14ac:dyDescent="0.25">
      <c r="B85" s="20"/>
      <c r="C85" s="20"/>
      <c r="D85" s="20"/>
      <c r="E85" s="20"/>
      <c r="F85" s="20"/>
      <c r="G85" s="20"/>
      <c r="H85" s="20"/>
      <c r="I85" s="20"/>
      <c r="J85" s="20"/>
      <c r="K85" s="20"/>
      <c r="L85" s="20"/>
      <c r="M85" s="20"/>
      <c r="N85" s="20"/>
      <c r="O85" s="20"/>
      <c r="P85" s="20"/>
      <c r="Q85" s="20"/>
      <c r="R85" s="20"/>
      <c r="S85" s="20"/>
      <c r="T85" s="20"/>
      <c r="U85" s="20"/>
      <c r="V85" s="20"/>
      <c r="X85" s="20"/>
      <c r="Y85" s="20"/>
      <c r="Z85" s="20"/>
      <c r="AA85" s="20"/>
      <c r="AB85" s="20"/>
      <c r="AC85" s="20"/>
      <c r="AD85" s="20"/>
      <c r="AE85" s="20"/>
      <c r="AF85" s="20"/>
      <c r="AG85" s="20"/>
      <c r="AH85" s="20"/>
    </row>
    <row r="86" spans="1:34" ht="12.75" x14ac:dyDescent="0.25">
      <c r="B86" s="20"/>
      <c r="C86" s="20"/>
      <c r="D86" s="20"/>
      <c r="E86" s="20"/>
      <c r="F86" s="20"/>
      <c r="G86" s="20"/>
      <c r="H86" s="20"/>
      <c r="I86" s="20"/>
      <c r="J86" s="20"/>
      <c r="K86" s="20"/>
      <c r="L86" s="20"/>
      <c r="M86" s="20"/>
      <c r="N86" s="20"/>
      <c r="O86" s="20"/>
      <c r="P86" s="20"/>
      <c r="Q86" s="20"/>
      <c r="R86" s="20"/>
      <c r="S86" s="20"/>
      <c r="T86" s="20"/>
      <c r="U86" s="20"/>
      <c r="V86" s="20"/>
      <c r="X86" s="20"/>
      <c r="Y86" s="20"/>
      <c r="Z86" s="20"/>
      <c r="AA86" s="20"/>
      <c r="AB86" s="20"/>
      <c r="AC86" s="20"/>
      <c r="AD86" s="20"/>
      <c r="AE86" s="20"/>
      <c r="AF86" s="20"/>
      <c r="AG86" s="20"/>
      <c r="AH86" s="20"/>
    </row>
    <row r="87" spans="1:34" ht="12.75" x14ac:dyDescent="0.25">
      <c r="X87" s="20"/>
      <c r="Y87" s="20"/>
      <c r="Z87" s="20"/>
      <c r="AA87" s="20"/>
      <c r="AB87" s="20"/>
      <c r="AC87" s="20"/>
      <c r="AD87" s="20"/>
      <c r="AE87" s="20"/>
      <c r="AF87" s="20"/>
      <c r="AG87" s="20"/>
      <c r="AH87" s="20"/>
    </row>
  </sheetData>
  <mergeCells count="39">
    <mergeCell ref="C41:D41"/>
    <mergeCell ref="E41:F41"/>
    <mergeCell ref="C42:D42"/>
    <mergeCell ref="E42:F42"/>
    <mergeCell ref="C43:F43"/>
    <mergeCell ref="B31:Q31"/>
    <mergeCell ref="B32:Q32"/>
    <mergeCell ref="B34:Q34"/>
    <mergeCell ref="B35:Q35"/>
    <mergeCell ref="B36:V38"/>
    <mergeCell ref="C40:F40"/>
    <mergeCell ref="B22:Q22"/>
    <mergeCell ref="B25:Q25"/>
    <mergeCell ref="B26:Q26"/>
    <mergeCell ref="B27:Q27"/>
    <mergeCell ref="B28:Q28"/>
    <mergeCell ref="B30:Q30"/>
    <mergeCell ref="B15:Q15"/>
    <mergeCell ref="B16:Q16"/>
    <mergeCell ref="B17:Q17"/>
    <mergeCell ref="B18:Q18"/>
    <mergeCell ref="B20:Q20"/>
    <mergeCell ref="B21:Q21"/>
    <mergeCell ref="B8:Q8"/>
    <mergeCell ref="B10:Q10"/>
    <mergeCell ref="B11:Q11"/>
    <mergeCell ref="B12:Q12"/>
    <mergeCell ref="B13:Q13"/>
    <mergeCell ref="B14:Q14"/>
    <mergeCell ref="B1:V2"/>
    <mergeCell ref="B3:F3"/>
    <mergeCell ref="G3:V3"/>
    <mergeCell ref="X3:AM44"/>
    <mergeCell ref="B4:F4"/>
    <mergeCell ref="G4:V4"/>
    <mergeCell ref="B5:F5"/>
    <mergeCell ref="O5:V5"/>
    <mergeCell ref="B6:F6"/>
    <mergeCell ref="O6:V6"/>
  </mergeCells>
  <printOptions horizontalCentered="1" verticalCentered="1"/>
  <pageMargins left="0" right="0" top="0.25" bottom="0.25" header="0" footer="0"/>
  <pageSetup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13</xdr:col>
                    <xdr:colOff>57150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11</xdr:col>
                    <xdr:colOff>9525</xdr:colOff>
                    <xdr:row>9</xdr:row>
                    <xdr:rowOff>133350</xdr:rowOff>
                  </from>
                  <to>
                    <xdr:col>16</xdr:col>
                    <xdr:colOff>257175</xdr:colOff>
                    <xdr:row>11</xdr:row>
                    <xdr:rowOff>57150</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11</xdr:col>
                    <xdr:colOff>9525</xdr:colOff>
                    <xdr:row>9</xdr:row>
                    <xdr:rowOff>133350</xdr:rowOff>
                  </from>
                  <to>
                    <xdr:col>16</xdr:col>
                    <xdr:colOff>333375</xdr:colOff>
                    <xdr:row>11</xdr:row>
                    <xdr:rowOff>57150</xdr:rowOff>
                  </to>
                </anchor>
              </controlPr>
            </control>
          </mc:Choice>
        </mc:AlternateContent>
        <mc:AlternateContent xmlns:mc="http://schemas.openxmlformats.org/markup-compatibility/2006">
          <mc:Choice Requires="x14">
            <control shapeId="4100" r:id="rId7" name="Group Box 4">
              <controlPr defaultSize="0" autoFill="0" autoPict="0">
                <anchor moveWithCells="1">
                  <from>
                    <xdr:col>11</xdr:col>
                    <xdr:colOff>9525</xdr:colOff>
                    <xdr:row>9</xdr:row>
                    <xdr:rowOff>133350</xdr:rowOff>
                  </from>
                  <to>
                    <xdr:col>16</xdr:col>
                    <xdr:colOff>257175</xdr:colOff>
                    <xdr:row>11</xdr:row>
                    <xdr:rowOff>57150</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13</xdr:col>
                    <xdr:colOff>38100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4102" r:id="rId9" name="Group Box 6">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4104" r:id="rId11" name="Group Box 8">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4105" r:id="rId12" name="Group Box 9">
              <controlPr defaultSize="0" autoFill="0" autoPict="0">
                <anchor moveWithCells="1">
                  <from>
                    <xdr:col>11</xdr:col>
                    <xdr:colOff>9525</xdr:colOff>
                    <xdr:row>9</xdr:row>
                    <xdr:rowOff>133350</xdr:rowOff>
                  </from>
                  <to>
                    <xdr:col>16</xdr:col>
                    <xdr:colOff>247650</xdr:colOff>
                    <xdr:row>11</xdr:row>
                    <xdr:rowOff>57150</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4107" r:id="rId14" name="Group Box 11">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4108" r:id="rId15" name="Group Box 12">
              <controlPr defaultSize="0" autoFill="0" autoPict="0">
                <anchor moveWithCells="1">
                  <from>
                    <xdr:col>11</xdr:col>
                    <xdr:colOff>9525</xdr:colOff>
                    <xdr:row>9</xdr:row>
                    <xdr:rowOff>133350</xdr:rowOff>
                  </from>
                  <to>
                    <xdr:col>16</xdr:col>
                    <xdr:colOff>266700</xdr:colOff>
                    <xdr:row>11</xdr:row>
                    <xdr:rowOff>57150</xdr:rowOff>
                  </to>
                </anchor>
              </controlPr>
            </control>
          </mc:Choice>
        </mc:AlternateContent>
        <mc:AlternateContent xmlns:mc="http://schemas.openxmlformats.org/markup-compatibility/2006">
          <mc:Choice Requires="x14">
            <control shapeId="4109" r:id="rId16" name="Group Box 13">
              <controlPr defaultSize="0" autoFill="0" autoPict="0">
                <anchor moveWithCells="1">
                  <from>
                    <xdr:col>11</xdr:col>
                    <xdr:colOff>9525</xdr:colOff>
                    <xdr:row>9</xdr:row>
                    <xdr:rowOff>133350</xdr:rowOff>
                  </from>
                  <to>
                    <xdr:col>16</xdr:col>
                    <xdr:colOff>333375</xdr:colOff>
                    <xdr:row>11</xdr:row>
                    <xdr:rowOff>57150</xdr:rowOff>
                  </to>
                </anchor>
              </controlPr>
            </control>
          </mc:Choice>
        </mc:AlternateContent>
        <mc:AlternateContent xmlns:mc="http://schemas.openxmlformats.org/markup-compatibility/2006">
          <mc:Choice Requires="x14">
            <control shapeId="4110" r:id="rId17" name="Group Box 14">
              <controlPr defaultSize="0" autoFill="0" autoPict="0">
                <anchor moveWithCells="1">
                  <from>
                    <xdr:col>11</xdr:col>
                    <xdr:colOff>9525</xdr:colOff>
                    <xdr:row>9</xdr:row>
                    <xdr:rowOff>133350</xdr:rowOff>
                  </from>
                  <to>
                    <xdr:col>16</xdr:col>
                    <xdr:colOff>428625</xdr:colOff>
                    <xdr:row>11</xdr:row>
                    <xdr:rowOff>57150</xdr:rowOff>
                  </to>
                </anchor>
              </controlPr>
            </control>
          </mc:Choice>
        </mc:AlternateContent>
        <mc:AlternateContent xmlns:mc="http://schemas.openxmlformats.org/markup-compatibility/2006">
          <mc:Choice Requires="x14">
            <control shapeId="4111" r:id="rId18" name="Group Box 15">
              <controlPr defaultSize="0" autoFill="0" autoPict="0">
                <anchor moveWithCells="1">
                  <from>
                    <xdr:col>11</xdr:col>
                    <xdr:colOff>9525</xdr:colOff>
                    <xdr:row>9</xdr:row>
                    <xdr:rowOff>133350</xdr:rowOff>
                  </from>
                  <to>
                    <xdr:col>16</xdr:col>
                    <xdr:colOff>228600</xdr:colOff>
                    <xdr:row>11</xdr:row>
                    <xdr:rowOff>57150</xdr:rowOff>
                  </to>
                </anchor>
              </controlPr>
            </control>
          </mc:Choice>
        </mc:AlternateContent>
        <mc:AlternateContent xmlns:mc="http://schemas.openxmlformats.org/markup-compatibility/2006">
          <mc:Choice Requires="x14">
            <control shapeId="4112" r:id="rId19" name="Group Box 16">
              <controlPr defaultSize="0" autoFill="0" autoPict="0">
                <anchor moveWithCells="1">
                  <from>
                    <xdr:col>11</xdr:col>
                    <xdr:colOff>9525</xdr:colOff>
                    <xdr:row>9</xdr:row>
                    <xdr:rowOff>133350</xdr:rowOff>
                  </from>
                  <to>
                    <xdr:col>16</xdr:col>
                    <xdr:colOff>228600</xdr:colOff>
                    <xdr:row>11</xdr:row>
                    <xdr:rowOff>57150</xdr:rowOff>
                  </to>
                </anchor>
              </controlPr>
            </control>
          </mc:Choice>
        </mc:AlternateContent>
        <mc:AlternateContent xmlns:mc="http://schemas.openxmlformats.org/markup-compatibility/2006">
          <mc:Choice Requires="x14">
            <control shapeId="4113" r:id="rId20" name="Group Box 17">
              <controlPr defaultSize="0" autoFill="0" autoPict="0">
                <anchor moveWithCells="1">
                  <from>
                    <xdr:col>13</xdr:col>
                    <xdr:colOff>38100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4114" r:id="rId21" name="Group Box 18">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4115" r:id="rId22" name="Group Box 19">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4116" r:id="rId23" name="Group Box 20">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4117" r:id="rId24" name="Group Box 21">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4118" r:id="rId25" name="Group Box 22">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4119" r:id="rId26" name="Group Box 23">
              <controlPr defaultSize="0" autoFill="0" autoPict="0">
                <anchor moveWithCells="1">
                  <from>
                    <xdr:col>13</xdr:col>
                    <xdr:colOff>57150</xdr:colOff>
                    <xdr:row>9</xdr:row>
                    <xdr:rowOff>133350</xdr:rowOff>
                  </from>
                  <to>
                    <xdr:col>15</xdr:col>
                    <xdr:colOff>257175</xdr:colOff>
                    <xdr:row>11</xdr:row>
                    <xdr:rowOff>38100</xdr:rowOff>
                  </to>
                </anchor>
              </controlPr>
            </control>
          </mc:Choice>
        </mc:AlternateContent>
        <mc:AlternateContent xmlns:mc="http://schemas.openxmlformats.org/markup-compatibility/2006">
          <mc:Choice Requires="x14">
            <control shapeId="4120" r:id="rId27" name="Group Box 24">
              <controlPr defaultSize="0" autoFill="0" autoPict="0">
                <anchor moveWithCells="1">
                  <from>
                    <xdr:col>11</xdr:col>
                    <xdr:colOff>9525</xdr:colOff>
                    <xdr:row>11</xdr:row>
                    <xdr:rowOff>0</xdr:rowOff>
                  </from>
                  <to>
                    <xdr:col>14</xdr:col>
                    <xdr:colOff>200025</xdr:colOff>
                    <xdr:row>12</xdr:row>
                    <xdr:rowOff>76200</xdr:rowOff>
                  </to>
                </anchor>
              </controlPr>
            </control>
          </mc:Choice>
        </mc:AlternateContent>
        <mc:AlternateContent xmlns:mc="http://schemas.openxmlformats.org/markup-compatibility/2006">
          <mc:Choice Requires="x14">
            <control shapeId="4121" r:id="rId28" name="Group Box 25">
              <controlPr defaultSize="0" autoFill="0" autoPict="0">
                <anchor moveWithCells="1">
                  <from>
                    <xdr:col>11</xdr:col>
                    <xdr:colOff>9525</xdr:colOff>
                    <xdr:row>7</xdr:row>
                    <xdr:rowOff>152400</xdr:rowOff>
                  </from>
                  <to>
                    <xdr:col>14</xdr:col>
                    <xdr:colOff>200025</xdr:colOff>
                    <xdr:row>9</xdr:row>
                    <xdr:rowOff>57150</xdr:rowOff>
                  </to>
                </anchor>
              </controlPr>
            </control>
          </mc:Choice>
        </mc:AlternateContent>
        <mc:AlternateContent xmlns:mc="http://schemas.openxmlformats.org/markup-compatibility/2006">
          <mc:Choice Requires="x14">
            <control shapeId="4122" r:id="rId29" name="Group Box 26">
              <controlPr defaultSize="0" autoFill="0" autoPict="0">
                <anchor moveWithCells="1">
                  <from>
                    <xdr:col>11</xdr:col>
                    <xdr:colOff>9525</xdr:colOff>
                    <xdr:row>14</xdr:row>
                    <xdr:rowOff>0</xdr:rowOff>
                  </from>
                  <to>
                    <xdr:col>14</xdr:col>
                    <xdr:colOff>200025</xdr:colOff>
                    <xdr:row>15</xdr:row>
                    <xdr:rowOff>57150</xdr:rowOff>
                  </to>
                </anchor>
              </controlPr>
            </control>
          </mc:Choice>
        </mc:AlternateContent>
        <mc:AlternateContent xmlns:mc="http://schemas.openxmlformats.org/markup-compatibility/2006">
          <mc:Choice Requires="x14">
            <control shapeId="4123" r:id="rId30" name="Group Box 27">
              <controlPr defaultSize="0" autoFill="0" autoPict="0">
                <anchor moveWithCells="1">
                  <from>
                    <xdr:col>13</xdr:col>
                    <xdr:colOff>38100</xdr:colOff>
                    <xdr:row>14</xdr:row>
                    <xdr:rowOff>0</xdr:rowOff>
                  </from>
                  <to>
                    <xdr:col>15</xdr:col>
                    <xdr:colOff>257175</xdr:colOff>
                    <xdr:row>15</xdr:row>
                    <xdr:rowOff>76200</xdr:rowOff>
                  </to>
                </anchor>
              </controlPr>
            </control>
          </mc:Choice>
        </mc:AlternateContent>
        <mc:AlternateContent xmlns:mc="http://schemas.openxmlformats.org/markup-compatibility/2006">
          <mc:Choice Requires="x14">
            <control shapeId="4124" r:id="rId31" name="Group Box 28">
              <controlPr defaultSize="0" autoFill="0" autoPict="0">
                <anchor moveWithCells="1">
                  <from>
                    <xdr:col>11</xdr:col>
                    <xdr:colOff>9525</xdr:colOff>
                    <xdr:row>14</xdr:row>
                    <xdr:rowOff>0</xdr:rowOff>
                  </from>
                  <to>
                    <xdr:col>14</xdr:col>
                    <xdr:colOff>200025</xdr:colOff>
                    <xdr:row>15</xdr:row>
                    <xdr:rowOff>76200</xdr:rowOff>
                  </to>
                </anchor>
              </controlPr>
            </control>
          </mc:Choice>
        </mc:AlternateContent>
        <mc:AlternateContent xmlns:mc="http://schemas.openxmlformats.org/markup-compatibility/2006">
          <mc:Choice Requires="x14">
            <control shapeId="4125" r:id="rId32" name="Group Box 29">
              <controlPr defaultSize="0" autoFill="0" autoPict="0">
                <anchor moveWithCells="1">
                  <from>
                    <xdr:col>11</xdr:col>
                    <xdr:colOff>9525</xdr:colOff>
                    <xdr:row>14</xdr:row>
                    <xdr:rowOff>0</xdr:rowOff>
                  </from>
                  <to>
                    <xdr:col>14</xdr:col>
                    <xdr:colOff>238125</xdr:colOff>
                    <xdr:row>15</xdr:row>
                    <xdr:rowOff>76200</xdr:rowOff>
                  </to>
                </anchor>
              </controlPr>
            </control>
          </mc:Choice>
        </mc:AlternateContent>
        <mc:AlternateContent xmlns:mc="http://schemas.openxmlformats.org/markup-compatibility/2006">
          <mc:Choice Requires="x14">
            <control shapeId="4126" r:id="rId33" name="Group Box 30">
              <controlPr defaultSize="0" autoFill="0" autoPict="0">
                <anchor moveWithCells="1">
                  <from>
                    <xdr:col>11</xdr:col>
                    <xdr:colOff>9525</xdr:colOff>
                    <xdr:row>6</xdr:row>
                    <xdr:rowOff>152400</xdr:rowOff>
                  </from>
                  <to>
                    <xdr:col>14</xdr:col>
                    <xdr:colOff>200025</xdr:colOff>
                    <xdr:row>8</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17"/>
  <sheetViews>
    <sheetView zoomScale="90" zoomScaleNormal="90" workbookViewId="0">
      <selection activeCell="A3" sqref="A3"/>
    </sheetView>
  </sheetViews>
  <sheetFormatPr defaultRowHeight="15" x14ac:dyDescent="0.25"/>
  <cols>
    <col min="1" max="1" width="3.140625" style="88" customWidth="1"/>
    <col min="2" max="2" width="9.140625" style="96"/>
    <col min="3" max="16384" width="9.140625" style="87"/>
  </cols>
  <sheetData>
    <row r="1" spans="1:15" ht="12.75" customHeight="1" x14ac:dyDescent="0.25">
      <c r="A1" s="86" t="s">
        <v>268</v>
      </c>
      <c r="B1" s="86"/>
      <c r="C1" s="86"/>
      <c r="D1" s="86"/>
      <c r="E1" s="86"/>
      <c r="F1" s="86"/>
      <c r="G1" s="86"/>
      <c r="H1" s="86"/>
      <c r="I1" s="86"/>
      <c r="J1" s="86"/>
      <c r="K1" s="86"/>
      <c r="L1" s="86"/>
      <c r="M1" s="86"/>
      <c r="N1" s="86"/>
      <c r="O1" s="86"/>
    </row>
    <row r="2" spans="1:15" ht="12.75" customHeight="1" x14ac:dyDescent="0.25">
      <c r="A2" s="86"/>
      <c r="B2" s="86"/>
      <c r="C2" s="86"/>
      <c r="D2" s="86"/>
      <c r="E2" s="86"/>
      <c r="F2" s="86"/>
      <c r="G2" s="86"/>
      <c r="H2" s="86"/>
      <c r="I2" s="86"/>
      <c r="J2" s="86"/>
      <c r="K2" s="86"/>
      <c r="L2" s="86"/>
      <c r="M2" s="86"/>
      <c r="N2" s="86"/>
      <c r="O2" s="86"/>
    </row>
    <row r="3" spans="1:15" ht="16.5" x14ac:dyDescent="0.25">
      <c r="B3" s="98" t="s">
        <v>269</v>
      </c>
      <c r="C3" s="99"/>
      <c r="D3" s="99"/>
      <c r="E3" s="99"/>
      <c r="F3" s="99"/>
      <c r="G3" s="99"/>
      <c r="H3" s="99"/>
      <c r="I3" s="99"/>
      <c r="J3" s="99"/>
      <c r="K3" s="99"/>
      <c r="L3" s="99"/>
      <c r="M3" s="99"/>
      <c r="N3" s="99"/>
      <c r="O3" s="100"/>
    </row>
    <row r="4" spans="1:15" ht="298.5" customHeight="1" x14ac:dyDescent="0.25">
      <c r="B4" s="101" t="s">
        <v>270</v>
      </c>
      <c r="C4" s="102"/>
      <c r="D4" s="102"/>
      <c r="E4" s="102"/>
      <c r="F4" s="102"/>
      <c r="G4" s="102"/>
      <c r="H4" s="102"/>
      <c r="I4" s="102"/>
      <c r="J4" s="102"/>
      <c r="K4" s="102"/>
      <c r="L4" s="102"/>
      <c r="M4" s="102"/>
      <c r="N4" s="102"/>
      <c r="O4" s="103"/>
    </row>
    <row r="5" spans="1:15" ht="12.75" customHeight="1" x14ac:dyDescent="0.25">
      <c r="B5" s="92"/>
      <c r="C5" s="93"/>
      <c r="D5" s="93"/>
      <c r="E5" s="93"/>
      <c r="F5" s="93"/>
      <c r="G5" s="93"/>
      <c r="H5" s="93"/>
      <c r="I5" s="93"/>
      <c r="J5" s="93"/>
      <c r="K5" s="93"/>
      <c r="L5" s="93"/>
      <c r="M5" s="93"/>
      <c r="N5" s="93"/>
      <c r="O5" s="93"/>
    </row>
    <row r="6" spans="1:15" ht="16.5" x14ac:dyDescent="0.25">
      <c r="B6" s="98" t="s">
        <v>271</v>
      </c>
      <c r="C6" s="99"/>
      <c r="D6" s="99"/>
      <c r="E6" s="99"/>
      <c r="F6" s="99"/>
      <c r="G6" s="99"/>
      <c r="H6" s="99"/>
      <c r="I6" s="99"/>
      <c r="J6" s="99"/>
      <c r="K6" s="99"/>
      <c r="L6" s="99"/>
      <c r="M6" s="99"/>
      <c r="N6" s="99"/>
      <c r="O6" s="100"/>
    </row>
    <row r="7" spans="1:15" ht="37.5" customHeight="1" x14ac:dyDescent="0.25">
      <c r="B7" s="101" t="s">
        <v>272</v>
      </c>
      <c r="C7" s="102"/>
      <c r="D7" s="102"/>
      <c r="E7" s="102"/>
      <c r="F7" s="102"/>
      <c r="G7" s="102"/>
      <c r="H7" s="102"/>
      <c r="I7" s="102"/>
      <c r="J7" s="102"/>
      <c r="K7" s="102"/>
      <c r="L7" s="102"/>
      <c r="M7" s="102"/>
      <c r="N7" s="102"/>
      <c r="O7" s="103"/>
    </row>
    <row r="8" spans="1:15" ht="312" customHeight="1" x14ac:dyDescent="0.25">
      <c r="B8" s="101" t="s">
        <v>273</v>
      </c>
      <c r="C8" s="102"/>
      <c r="D8" s="102"/>
      <c r="E8" s="102"/>
      <c r="F8" s="102"/>
      <c r="G8" s="102"/>
      <c r="H8" s="102"/>
      <c r="I8" s="102"/>
      <c r="J8" s="102"/>
      <c r="K8" s="102"/>
      <c r="L8" s="102"/>
      <c r="M8" s="102"/>
      <c r="N8" s="102"/>
      <c r="O8" s="103"/>
    </row>
    <row r="9" spans="1:15" ht="129.75" customHeight="1" x14ac:dyDescent="0.25">
      <c r="A9" s="87"/>
      <c r="B9" s="101" t="s">
        <v>274</v>
      </c>
      <c r="C9" s="102"/>
      <c r="D9" s="102"/>
      <c r="E9" s="102"/>
      <c r="F9" s="102"/>
      <c r="G9" s="102"/>
      <c r="H9" s="102"/>
      <c r="I9" s="102"/>
      <c r="J9" s="102"/>
      <c r="K9" s="102"/>
      <c r="L9" s="102"/>
      <c r="M9" s="102"/>
      <c r="N9" s="102"/>
      <c r="O9" s="103"/>
    </row>
    <row r="10" spans="1:15" ht="16.5" x14ac:dyDescent="0.25">
      <c r="B10" s="98" t="s">
        <v>275</v>
      </c>
      <c r="C10" s="99"/>
      <c r="D10" s="99"/>
      <c r="E10" s="99"/>
      <c r="F10" s="99"/>
      <c r="G10" s="99"/>
      <c r="H10" s="99"/>
      <c r="I10" s="99"/>
      <c r="J10" s="99"/>
      <c r="K10" s="99"/>
      <c r="L10" s="99"/>
      <c r="M10" s="99"/>
      <c r="N10" s="99"/>
      <c r="O10" s="100"/>
    </row>
    <row r="11" spans="1:15" ht="176.25" customHeight="1" x14ac:dyDescent="0.25">
      <c r="B11" s="101" t="s">
        <v>276</v>
      </c>
      <c r="C11" s="102"/>
      <c r="D11" s="102"/>
      <c r="E11" s="102"/>
      <c r="F11" s="102"/>
      <c r="G11" s="102"/>
      <c r="H11" s="102"/>
      <c r="I11" s="102"/>
      <c r="J11" s="102"/>
      <c r="K11" s="102"/>
      <c r="L11" s="102"/>
      <c r="M11" s="102"/>
      <c r="N11" s="102"/>
      <c r="O11" s="103"/>
    </row>
    <row r="12" spans="1:15" ht="12.75" customHeight="1" x14ac:dyDescent="0.25">
      <c r="A12" s="87"/>
      <c r="B12" s="87"/>
      <c r="C12" s="97"/>
      <c r="D12" s="97"/>
      <c r="E12" s="97"/>
      <c r="F12" s="97"/>
      <c r="G12" s="97"/>
      <c r="H12" s="97"/>
      <c r="I12" s="97"/>
      <c r="J12" s="97"/>
      <c r="K12" s="97"/>
      <c r="L12" s="97"/>
      <c r="M12" s="97"/>
      <c r="N12" s="97"/>
      <c r="O12" s="97"/>
    </row>
    <row r="13" spans="1:15" ht="12.75" customHeight="1" x14ac:dyDescent="0.25">
      <c r="A13" s="87"/>
      <c r="B13" s="87"/>
      <c r="C13" s="97"/>
      <c r="D13" s="97"/>
      <c r="E13" s="97"/>
      <c r="F13" s="97"/>
      <c r="G13" s="97"/>
      <c r="H13" s="97"/>
      <c r="I13" s="97"/>
      <c r="J13" s="97"/>
      <c r="K13" s="97"/>
      <c r="L13" s="97"/>
      <c r="M13" s="97"/>
      <c r="N13" s="97"/>
      <c r="O13" s="97"/>
    </row>
    <row r="14" spans="1:15" ht="12.75" customHeight="1" x14ac:dyDescent="0.25">
      <c r="A14" s="87"/>
      <c r="B14" s="87"/>
      <c r="C14" s="97"/>
      <c r="D14" s="97"/>
      <c r="E14" s="97"/>
      <c r="F14" s="97"/>
      <c r="G14" s="97"/>
      <c r="H14" s="97"/>
      <c r="I14" s="97"/>
      <c r="J14" s="97"/>
      <c r="K14" s="97"/>
      <c r="L14" s="97"/>
      <c r="M14" s="97"/>
      <c r="N14" s="97"/>
      <c r="O14" s="97"/>
    </row>
    <row r="15" spans="1:15" ht="12.75" customHeight="1" x14ac:dyDescent="0.25">
      <c r="A15" s="87"/>
      <c r="B15" s="87"/>
      <c r="C15" s="97"/>
      <c r="D15" s="97"/>
      <c r="E15" s="97"/>
      <c r="F15" s="97"/>
      <c r="G15" s="97"/>
      <c r="H15" s="97"/>
      <c r="I15" s="97"/>
      <c r="J15" s="97"/>
      <c r="K15" s="97"/>
      <c r="L15" s="97"/>
      <c r="M15" s="97"/>
      <c r="N15" s="97"/>
      <c r="O15" s="97"/>
    </row>
    <row r="16" spans="1:15" ht="12.75" customHeight="1" x14ac:dyDescent="0.25">
      <c r="A16" s="87"/>
      <c r="B16" s="87"/>
      <c r="C16" s="97"/>
      <c r="D16" s="97"/>
      <c r="E16" s="97"/>
      <c r="F16" s="97"/>
      <c r="G16" s="97"/>
      <c r="H16" s="97"/>
      <c r="I16" s="97"/>
      <c r="J16" s="97"/>
      <c r="K16" s="97"/>
      <c r="L16" s="97"/>
      <c r="M16" s="97"/>
      <c r="N16" s="97"/>
      <c r="O16" s="97"/>
    </row>
    <row r="17" spans="1:15" ht="12.75" customHeight="1" x14ac:dyDescent="0.25">
      <c r="A17" s="87"/>
      <c r="B17" s="87"/>
      <c r="C17" s="97"/>
      <c r="D17" s="97"/>
      <c r="E17" s="97"/>
      <c r="F17" s="97"/>
      <c r="G17" s="97"/>
      <c r="H17" s="97"/>
      <c r="I17" s="97"/>
      <c r="J17" s="97"/>
      <c r="K17" s="97"/>
      <c r="L17" s="97"/>
      <c r="M17" s="97"/>
      <c r="N17" s="97"/>
      <c r="O17" s="97"/>
    </row>
  </sheetData>
  <mergeCells count="16">
    <mergeCell ref="C14:O14"/>
    <mergeCell ref="C15:O15"/>
    <mergeCell ref="C16:O16"/>
    <mergeCell ref="C17:O17"/>
    <mergeCell ref="B8:O8"/>
    <mergeCell ref="B9:O9"/>
    <mergeCell ref="B10:O10"/>
    <mergeCell ref="B11:O11"/>
    <mergeCell ref="C12:O12"/>
    <mergeCell ref="C13:O13"/>
    <mergeCell ref="A1:O2"/>
    <mergeCell ref="B3:O3"/>
    <mergeCell ref="B4:O4"/>
    <mergeCell ref="C5:O5"/>
    <mergeCell ref="B6:O6"/>
    <mergeCell ref="B7:O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8"/>
  <sheetViews>
    <sheetView zoomScale="90" zoomScaleNormal="90" workbookViewId="0">
      <selection activeCell="A3" sqref="A3"/>
    </sheetView>
  </sheetViews>
  <sheetFormatPr defaultRowHeight="12.75" customHeight="1" x14ac:dyDescent="0.25"/>
  <cols>
    <col min="1" max="1" width="3.140625" style="88" customWidth="1"/>
    <col min="2" max="2" width="9.140625" style="96"/>
    <col min="3" max="16384" width="9.140625" style="87"/>
  </cols>
  <sheetData>
    <row r="1" spans="1:15" ht="12.75" customHeight="1" x14ac:dyDescent="0.25">
      <c r="A1" s="86" t="s">
        <v>233</v>
      </c>
      <c r="B1" s="86"/>
      <c r="C1" s="86"/>
      <c r="D1" s="86"/>
      <c r="E1" s="86"/>
      <c r="F1" s="86"/>
      <c r="G1" s="86"/>
      <c r="H1" s="86"/>
      <c r="I1" s="86"/>
      <c r="J1" s="86"/>
      <c r="K1" s="86"/>
      <c r="L1" s="86"/>
      <c r="M1" s="86"/>
      <c r="N1" s="86"/>
      <c r="O1" s="86"/>
    </row>
    <row r="2" spans="1:15" ht="12.75" customHeight="1" x14ac:dyDescent="0.25">
      <c r="A2" s="86"/>
      <c r="B2" s="86"/>
      <c r="C2" s="86"/>
      <c r="D2" s="86"/>
      <c r="E2" s="86"/>
      <c r="F2" s="86"/>
      <c r="G2" s="86"/>
      <c r="H2" s="86"/>
      <c r="I2" s="86"/>
      <c r="J2" s="86"/>
      <c r="K2" s="86"/>
      <c r="L2" s="86"/>
      <c r="M2" s="86"/>
      <c r="N2" s="86"/>
      <c r="O2" s="86"/>
    </row>
    <row r="3" spans="1:15" ht="65.25" customHeight="1" x14ac:dyDescent="0.25">
      <c r="A3" s="88">
        <v>1</v>
      </c>
      <c r="B3" s="89" t="s">
        <v>234</v>
      </c>
      <c r="C3" s="90" t="s">
        <v>235</v>
      </c>
      <c r="D3" s="90"/>
      <c r="E3" s="90"/>
      <c r="F3" s="90"/>
      <c r="G3" s="90"/>
      <c r="H3" s="90"/>
      <c r="I3" s="90"/>
      <c r="J3" s="90"/>
      <c r="K3" s="90"/>
      <c r="L3" s="90"/>
      <c r="M3" s="90"/>
      <c r="N3" s="90"/>
      <c r="O3" s="90"/>
    </row>
    <row r="4" spans="1:15" ht="48.75" customHeight="1" x14ac:dyDescent="0.25">
      <c r="B4" s="89">
        <v>200.21299999999999</v>
      </c>
      <c r="C4" s="91" t="s">
        <v>236</v>
      </c>
      <c r="D4" s="91"/>
      <c r="E4" s="91"/>
      <c r="F4" s="91"/>
      <c r="G4" s="91"/>
      <c r="H4" s="91"/>
      <c r="I4" s="91"/>
      <c r="J4" s="91"/>
      <c r="K4" s="91"/>
      <c r="L4" s="91"/>
      <c r="M4" s="91"/>
      <c r="N4" s="91"/>
      <c r="O4" s="91"/>
    </row>
    <row r="5" spans="1:15" ht="12.75" customHeight="1" x14ac:dyDescent="0.25">
      <c r="B5" s="92"/>
      <c r="C5" s="93"/>
      <c r="D5" s="93"/>
      <c r="E5" s="93"/>
      <c r="F5" s="93"/>
      <c r="G5" s="93"/>
      <c r="H5" s="93"/>
      <c r="I5" s="93"/>
      <c r="J5" s="93"/>
      <c r="K5" s="93"/>
      <c r="L5" s="93"/>
      <c r="M5" s="93"/>
      <c r="N5" s="93"/>
      <c r="O5" s="93"/>
    </row>
    <row r="6" spans="1:15" ht="108" customHeight="1" x14ac:dyDescent="0.25">
      <c r="A6" s="88">
        <v>2</v>
      </c>
      <c r="B6" s="89" t="s">
        <v>237</v>
      </c>
      <c r="C6" s="91" t="s">
        <v>238</v>
      </c>
      <c r="D6" s="91"/>
      <c r="E6" s="91"/>
      <c r="F6" s="91"/>
      <c r="G6" s="91"/>
      <c r="H6" s="91"/>
      <c r="I6" s="91"/>
      <c r="J6" s="91"/>
      <c r="K6" s="91"/>
      <c r="L6" s="91"/>
      <c r="M6" s="91"/>
      <c r="N6" s="91"/>
      <c r="O6" s="91"/>
    </row>
    <row r="7" spans="1:15" ht="12.75" customHeight="1" x14ac:dyDescent="0.25">
      <c r="B7" s="92"/>
      <c r="C7" s="93"/>
      <c r="D7" s="93"/>
      <c r="E7" s="93"/>
      <c r="F7" s="93"/>
      <c r="G7" s="93"/>
      <c r="H7" s="93"/>
      <c r="I7" s="93"/>
      <c r="J7" s="93"/>
      <c r="K7" s="93"/>
      <c r="L7" s="93"/>
      <c r="M7" s="93"/>
      <c r="N7" s="93"/>
      <c r="O7" s="93"/>
    </row>
    <row r="8" spans="1:15" ht="78.75" customHeight="1" x14ac:dyDescent="0.25">
      <c r="A8" s="88">
        <v>3</v>
      </c>
      <c r="B8" s="89" t="s">
        <v>239</v>
      </c>
      <c r="C8" s="91" t="s">
        <v>240</v>
      </c>
      <c r="D8" s="91"/>
      <c r="E8" s="91"/>
      <c r="F8" s="91"/>
      <c r="G8" s="91"/>
      <c r="H8" s="91"/>
      <c r="I8" s="91"/>
      <c r="J8" s="91"/>
      <c r="K8" s="91"/>
      <c r="L8" s="91"/>
      <c r="M8" s="91"/>
      <c r="N8" s="91"/>
      <c r="O8" s="91"/>
    </row>
    <row r="9" spans="1:15" ht="110.25" customHeight="1" x14ac:dyDescent="0.25">
      <c r="B9" s="89" t="s">
        <v>241</v>
      </c>
      <c r="C9" s="91" t="s">
        <v>242</v>
      </c>
      <c r="D9" s="91"/>
      <c r="E9" s="91"/>
      <c r="F9" s="91"/>
      <c r="G9" s="91"/>
      <c r="H9" s="91"/>
      <c r="I9" s="91"/>
      <c r="J9" s="91"/>
      <c r="K9" s="91"/>
      <c r="L9" s="91"/>
      <c r="M9" s="91"/>
      <c r="N9" s="91"/>
      <c r="O9" s="91"/>
    </row>
    <row r="10" spans="1:15" ht="48" customHeight="1" x14ac:dyDescent="0.25">
      <c r="B10" s="89" t="s">
        <v>243</v>
      </c>
      <c r="C10" s="91" t="s">
        <v>244</v>
      </c>
      <c r="D10" s="91"/>
      <c r="E10" s="91"/>
      <c r="F10" s="91"/>
      <c r="G10" s="91"/>
      <c r="H10" s="91"/>
      <c r="I10" s="91"/>
      <c r="J10" s="91"/>
      <c r="K10" s="91"/>
      <c r="L10" s="91"/>
      <c r="M10" s="91"/>
      <c r="N10" s="91"/>
      <c r="O10" s="91"/>
    </row>
    <row r="11" spans="1:15" ht="31.5" customHeight="1" x14ac:dyDescent="0.25">
      <c r="B11" s="89" t="s">
        <v>245</v>
      </c>
      <c r="C11" s="91" t="s">
        <v>246</v>
      </c>
      <c r="D11" s="91"/>
      <c r="E11" s="91"/>
      <c r="F11" s="91"/>
      <c r="G11" s="91"/>
      <c r="H11" s="91"/>
      <c r="I11" s="91"/>
      <c r="J11" s="91"/>
      <c r="K11" s="91"/>
      <c r="L11" s="91"/>
      <c r="M11" s="91"/>
      <c r="N11" s="91"/>
      <c r="O11" s="91"/>
    </row>
    <row r="12" spans="1:15" ht="35.25" customHeight="1" x14ac:dyDescent="0.25">
      <c r="B12" s="89" t="s">
        <v>247</v>
      </c>
      <c r="C12" s="91" t="s">
        <v>248</v>
      </c>
      <c r="D12" s="91"/>
      <c r="E12" s="91"/>
      <c r="F12" s="91"/>
      <c r="G12" s="91"/>
      <c r="H12" s="91"/>
      <c r="I12" s="91"/>
      <c r="J12" s="91"/>
      <c r="K12" s="91"/>
      <c r="L12" s="91"/>
      <c r="M12" s="91"/>
      <c r="N12" s="91"/>
      <c r="O12" s="91"/>
    </row>
    <row r="13" spans="1:15" ht="198.75" customHeight="1" x14ac:dyDescent="0.25">
      <c r="B13" s="89" t="s">
        <v>249</v>
      </c>
      <c r="C13" s="91" t="s">
        <v>250</v>
      </c>
      <c r="D13" s="91"/>
      <c r="E13" s="91"/>
      <c r="F13" s="91"/>
      <c r="G13" s="91"/>
      <c r="H13" s="91"/>
      <c r="I13" s="91"/>
      <c r="J13" s="91"/>
      <c r="K13" s="91"/>
      <c r="L13" s="91"/>
      <c r="M13" s="91"/>
      <c r="N13" s="91"/>
      <c r="O13" s="91"/>
    </row>
    <row r="14" spans="1:15" ht="12.75" customHeight="1" x14ac:dyDescent="0.25">
      <c r="B14" s="92"/>
      <c r="C14" s="93"/>
      <c r="D14" s="93"/>
      <c r="E14" s="93"/>
      <c r="F14" s="93"/>
      <c r="G14" s="93"/>
      <c r="H14" s="93"/>
      <c r="I14" s="93"/>
      <c r="J14" s="93"/>
      <c r="K14" s="93"/>
      <c r="L14" s="93"/>
      <c r="M14" s="93"/>
      <c r="N14" s="93"/>
      <c r="O14" s="93"/>
    </row>
    <row r="15" spans="1:15" ht="124.5" customHeight="1" x14ac:dyDescent="0.25">
      <c r="A15" s="94">
        <v>4</v>
      </c>
      <c r="B15" s="89" t="s">
        <v>241</v>
      </c>
      <c r="C15" s="91" t="s">
        <v>251</v>
      </c>
      <c r="D15" s="91"/>
      <c r="E15" s="91"/>
      <c r="F15" s="91"/>
      <c r="G15" s="91"/>
      <c r="H15" s="91"/>
      <c r="I15" s="91"/>
      <c r="J15" s="91"/>
      <c r="K15" s="91"/>
      <c r="L15" s="91"/>
      <c r="M15" s="91"/>
      <c r="N15" s="91"/>
      <c r="O15" s="91"/>
    </row>
    <row r="16" spans="1:15" ht="12.75" customHeight="1" x14ac:dyDescent="0.25">
      <c r="B16" s="92"/>
      <c r="C16" s="93"/>
      <c r="D16" s="93"/>
      <c r="E16" s="93"/>
      <c r="F16" s="93"/>
      <c r="G16" s="93"/>
      <c r="H16" s="93"/>
      <c r="I16" s="93"/>
      <c r="J16" s="93"/>
      <c r="K16" s="93"/>
      <c r="L16" s="93"/>
      <c r="M16" s="93"/>
      <c r="N16" s="93"/>
      <c r="O16" s="93"/>
    </row>
    <row r="17" spans="1:15" ht="31.5" customHeight="1" x14ac:dyDescent="0.25">
      <c r="A17" s="88">
        <v>5</v>
      </c>
      <c r="B17" s="89" t="s">
        <v>241</v>
      </c>
      <c r="C17" s="95" t="s">
        <v>252</v>
      </c>
      <c r="D17" s="91"/>
      <c r="E17" s="91"/>
      <c r="F17" s="91"/>
      <c r="G17" s="91"/>
      <c r="H17" s="91"/>
      <c r="I17" s="91"/>
      <c r="J17" s="91"/>
      <c r="K17" s="91"/>
      <c r="L17" s="91"/>
      <c r="M17" s="91"/>
      <c r="N17" s="91"/>
      <c r="O17" s="91"/>
    </row>
    <row r="18" spans="1:15" ht="33.75" customHeight="1" x14ac:dyDescent="0.25">
      <c r="B18" s="89" t="s">
        <v>253</v>
      </c>
      <c r="C18" s="91" t="s">
        <v>254</v>
      </c>
      <c r="D18" s="91"/>
      <c r="E18" s="91"/>
      <c r="F18" s="91"/>
      <c r="G18" s="91"/>
      <c r="H18" s="91"/>
      <c r="I18" s="91"/>
      <c r="J18" s="91"/>
      <c r="K18" s="91"/>
      <c r="L18" s="91"/>
      <c r="M18" s="91"/>
      <c r="N18" s="91"/>
      <c r="O18" s="91"/>
    </row>
    <row r="19" spans="1:15" ht="48.75" customHeight="1" x14ac:dyDescent="0.25">
      <c r="B19" s="89" t="s">
        <v>255</v>
      </c>
      <c r="C19" s="91" t="s">
        <v>256</v>
      </c>
      <c r="D19" s="91"/>
      <c r="E19" s="91"/>
      <c r="F19" s="91"/>
      <c r="G19" s="91"/>
      <c r="H19" s="91"/>
      <c r="I19" s="91"/>
      <c r="J19" s="91"/>
      <c r="K19" s="91"/>
      <c r="L19" s="91"/>
      <c r="M19" s="91"/>
      <c r="N19" s="91"/>
      <c r="O19" s="91"/>
    </row>
    <row r="20" spans="1:15" ht="12.75" customHeight="1" x14ac:dyDescent="0.25">
      <c r="B20" s="92"/>
      <c r="C20" s="93"/>
      <c r="D20" s="93"/>
      <c r="E20" s="93"/>
      <c r="F20" s="93"/>
      <c r="G20" s="93"/>
      <c r="H20" s="93"/>
      <c r="I20" s="93"/>
      <c r="J20" s="93"/>
      <c r="K20" s="93"/>
      <c r="L20" s="93"/>
      <c r="M20" s="93"/>
      <c r="N20" s="93"/>
      <c r="O20" s="93"/>
    </row>
    <row r="21" spans="1:15" ht="184.5" customHeight="1" x14ac:dyDescent="0.25">
      <c r="A21" s="88">
        <v>6</v>
      </c>
      <c r="B21" s="89" t="s">
        <v>257</v>
      </c>
      <c r="C21" s="91" t="s">
        <v>258</v>
      </c>
      <c r="D21" s="91"/>
      <c r="E21" s="91"/>
      <c r="F21" s="91"/>
      <c r="G21" s="91"/>
      <c r="H21" s="91"/>
      <c r="I21" s="91"/>
      <c r="J21" s="91"/>
      <c r="K21" s="91"/>
      <c r="L21" s="91"/>
      <c r="M21" s="91"/>
      <c r="N21" s="91"/>
      <c r="O21" s="91"/>
    </row>
    <row r="22" spans="1:15" ht="12.75" customHeight="1" x14ac:dyDescent="0.25">
      <c r="B22" s="92"/>
      <c r="C22" s="93"/>
      <c r="D22" s="93"/>
      <c r="E22" s="93"/>
      <c r="F22" s="93"/>
      <c r="G22" s="93"/>
      <c r="H22" s="93"/>
      <c r="I22" s="93"/>
      <c r="J22" s="93"/>
      <c r="K22" s="93"/>
      <c r="L22" s="93"/>
      <c r="M22" s="93"/>
      <c r="N22" s="93"/>
      <c r="O22" s="93"/>
    </row>
    <row r="23" spans="1:15" ht="63" customHeight="1" x14ac:dyDescent="0.25">
      <c r="A23" s="88">
        <v>7</v>
      </c>
      <c r="B23" s="89" t="s">
        <v>259</v>
      </c>
      <c r="C23" s="91" t="s">
        <v>260</v>
      </c>
      <c r="D23" s="91"/>
      <c r="E23" s="91"/>
      <c r="F23" s="91"/>
      <c r="G23" s="91"/>
      <c r="H23" s="91"/>
      <c r="I23" s="91"/>
      <c r="J23" s="91"/>
      <c r="K23" s="91"/>
      <c r="L23" s="91"/>
      <c r="M23" s="91"/>
      <c r="N23" s="91"/>
      <c r="O23" s="91"/>
    </row>
    <row r="24" spans="1:15" ht="12.75" customHeight="1" x14ac:dyDescent="0.25">
      <c r="B24" s="92"/>
      <c r="C24" s="93"/>
      <c r="D24" s="93"/>
      <c r="E24" s="93"/>
      <c r="F24" s="93"/>
      <c r="G24" s="93"/>
      <c r="H24" s="93"/>
      <c r="I24" s="93"/>
      <c r="J24" s="93"/>
      <c r="K24" s="93"/>
      <c r="L24" s="93"/>
      <c r="M24" s="93"/>
      <c r="N24" s="93"/>
      <c r="O24" s="93"/>
    </row>
    <row r="25" spans="1:15" ht="393" customHeight="1" x14ac:dyDescent="0.25">
      <c r="A25" s="88">
        <v>8</v>
      </c>
      <c r="B25" s="89" t="s">
        <v>261</v>
      </c>
      <c r="C25" s="91" t="s">
        <v>262</v>
      </c>
      <c r="D25" s="91"/>
      <c r="E25" s="91"/>
      <c r="F25" s="91"/>
      <c r="G25" s="91"/>
      <c r="H25" s="91"/>
      <c r="I25" s="91"/>
      <c r="J25" s="91"/>
      <c r="K25" s="91"/>
      <c r="L25" s="91"/>
      <c r="M25" s="91"/>
      <c r="N25" s="91"/>
      <c r="O25" s="91"/>
    </row>
    <row r="26" spans="1:15" ht="213.75" customHeight="1" x14ac:dyDescent="0.25">
      <c r="B26" s="89" t="s">
        <v>263</v>
      </c>
      <c r="C26" s="91" t="s">
        <v>264</v>
      </c>
      <c r="D26" s="91"/>
      <c r="E26" s="91"/>
      <c r="F26" s="91"/>
      <c r="G26" s="91"/>
      <c r="H26" s="91"/>
      <c r="I26" s="91"/>
      <c r="J26" s="91"/>
      <c r="K26" s="91"/>
      <c r="L26" s="91"/>
      <c r="M26" s="91"/>
      <c r="N26" s="91"/>
      <c r="O26" s="91"/>
    </row>
    <row r="27" spans="1:15" ht="12.75" customHeight="1" x14ac:dyDescent="0.25">
      <c r="B27" s="92"/>
      <c r="C27" s="93"/>
      <c r="D27" s="93"/>
      <c r="E27" s="93"/>
      <c r="F27" s="93"/>
      <c r="G27" s="93"/>
      <c r="H27" s="93"/>
      <c r="I27" s="93"/>
      <c r="J27" s="93"/>
      <c r="K27" s="93"/>
      <c r="L27" s="93"/>
      <c r="M27" s="93"/>
      <c r="N27" s="93"/>
      <c r="O27" s="93"/>
    </row>
    <row r="28" spans="1:15" ht="80.25" customHeight="1" x14ac:dyDescent="0.25">
      <c r="A28" s="88" t="s">
        <v>265</v>
      </c>
      <c r="B28" s="89" t="s">
        <v>266</v>
      </c>
      <c r="C28" s="91" t="s">
        <v>267</v>
      </c>
      <c r="D28" s="91"/>
      <c r="E28" s="91"/>
      <c r="F28" s="91"/>
      <c r="G28" s="91"/>
      <c r="H28" s="91"/>
      <c r="I28" s="91"/>
      <c r="J28" s="91"/>
      <c r="K28" s="91"/>
      <c r="L28" s="91"/>
      <c r="M28" s="91"/>
      <c r="N28" s="91"/>
      <c r="O28" s="91"/>
    </row>
    <row r="29" spans="1:15" ht="12.75" customHeight="1" x14ac:dyDescent="0.25">
      <c r="C29" s="97"/>
      <c r="D29" s="97"/>
      <c r="E29" s="97"/>
      <c r="F29" s="97"/>
      <c r="G29" s="97"/>
      <c r="H29" s="97"/>
      <c r="I29" s="97"/>
      <c r="J29" s="97"/>
      <c r="K29" s="97"/>
      <c r="L29" s="97"/>
      <c r="M29" s="97"/>
      <c r="N29" s="97"/>
      <c r="O29" s="97"/>
    </row>
    <row r="30" spans="1:15" ht="12.75" customHeight="1" x14ac:dyDescent="0.25">
      <c r="C30" s="97"/>
      <c r="D30" s="97"/>
      <c r="E30" s="97"/>
      <c r="F30" s="97"/>
      <c r="G30" s="97"/>
      <c r="H30" s="97"/>
      <c r="I30" s="97"/>
      <c r="J30" s="97"/>
      <c r="K30" s="97"/>
      <c r="L30" s="97"/>
      <c r="M30" s="97"/>
      <c r="N30" s="97"/>
      <c r="O30" s="97"/>
    </row>
    <row r="31" spans="1:15" ht="12.75" customHeight="1" x14ac:dyDescent="0.25">
      <c r="C31" s="97"/>
      <c r="D31" s="97"/>
      <c r="E31" s="97"/>
      <c r="F31" s="97"/>
      <c r="G31" s="97"/>
      <c r="H31" s="97"/>
      <c r="I31" s="97"/>
      <c r="J31" s="97"/>
      <c r="K31" s="97"/>
      <c r="L31" s="97"/>
      <c r="M31" s="97"/>
      <c r="N31" s="97"/>
      <c r="O31" s="97"/>
    </row>
    <row r="32" spans="1:15" ht="12.75" customHeight="1" x14ac:dyDescent="0.25">
      <c r="C32" s="97"/>
      <c r="D32" s="97"/>
      <c r="E32" s="97"/>
      <c r="F32" s="97"/>
      <c r="G32" s="97"/>
      <c r="H32" s="97"/>
      <c r="I32" s="97"/>
      <c r="J32" s="97"/>
      <c r="K32" s="97"/>
      <c r="L32" s="97"/>
      <c r="M32" s="97"/>
      <c r="N32" s="97"/>
      <c r="O32" s="97"/>
    </row>
    <row r="33" spans="3:15" s="87" customFormat="1" ht="12.75" customHeight="1" x14ac:dyDescent="0.25">
      <c r="C33" s="97"/>
      <c r="D33" s="97"/>
      <c r="E33" s="97"/>
      <c r="F33" s="97"/>
      <c r="G33" s="97"/>
      <c r="H33" s="97"/>
      <c r="I33" s="97"/>
      <c r="J33" s="97"/>
      <c r="K33" s="97"/>
      <c r="L33" s="97"/>
      <c r="M33" s="97"/>
      <c r="N33" s="97"/>
      <c r="O33" s="97"/>
    </row>
    <row r="34" spans="3:15" s="87" customFormat="1" ht="12.75" customHeight="1" x14ac:dyDescent="0.25">
      <c r="C34" s="97"/>
      <c r="D34" s="97"/>
      <c r="E34" s="97"/>
      <c r="F34" s="97"/>
      <c r="G34" s="97"/>
      <c r="H34" s="97"/>
      <c r="I34" s="97"/>
      <c r="J34" s="97"/>
      <c r="K34" s="97"/>
      <c r="L34" s="97"/>
      <c r="M34" s="97"/>
      <c r="N34" s="97"/>
      <c r="O34" s="97"/>
    </row>
    <row r="35" spans="3:15" s="87" customFormat="1" ht="12.75" customHeight="1" x14ac:dyDescent="0.25">
      <c r="C35" s="97"/>
      <c r="D35" s="97"/>
      <c r="E35" s="97"/>
      <c r="F35" s="97"/>
      <c r="G35" s="97"/>
      <c r="H35" s="97"/>
      <c r="I35" s="97"/>
      <c r="J35" s="97"/>
      <c r="K35" s="97"/>
      <c r="L35" s="97"/>
      <c r="M35" s="97"/>
      <c r="N35" s="97"/>
      <c r="O35" s="97"/>
    </row>
    <row r="36" spans="3:15" s="87" customFormat="1" ht="12.75" customHeight="1" x14ac:dyDescent="0.25">
      <c r="C36" s="97"/>
      <c r="D36" s="97"/>
      <c r="E36" s="97"/>
      <c r="F36" s="97"/>
      <c r="G36" s="97"/>
      <c r="H36" s="97"/>
      <c r="I36" s="97"/>
      <c r="J36" s="97"/>
      <c r="K36" s="97"/>
      <c r="L36" s="97"/>
      <c r="M36" s="97"/>
      <c r="N36" s="97"/>
      <c r="O36" s="97"/>
    </row>
    <row r="37" spans="3:15" s="87" customFormat="1" ht="12.75" customHeight="1" x14ac:dyDescent="0.25">
      <c r="C37" s="97"/>
      <c r="D37" s="97"/>
      <c r="E37" s="97"/>
      <c r="F37" s="97"/>
      <c r="G37" s="97"/>
      <c r="H37" s="97"/>
      <c r="I37" s="97"/>
      <c r="J37" s="97"/>
      <c r="K37" s="97"/>
      <c r="L37" s="97"/>
      <c r="M37" s="97"/>
      <c r="N37" s="97"/>
      <c r="O37" s="97"/>
    </row>
    <row r="38" spans="3:15" s="87" customFormat="1" ht="12.75" customHeight="1" x14ac:dyDescent="0.25">
      <c r="C38" s="97"/>
      <c r="D38" s="97"/>
      <c r="E38" s="97"/>
      <c r="F38" s="97"/>
      <c r="G38" s="97"/>
      <c r="H38" s="97"/>
      <c r="I38" s="97"/>
      <c r="J38" s="97"/>
      <c r="K38" s="97"/>
      <c r="L38" s="97"/>
      <c r="M38" s="97"/>
      <c r="N38" s="97"/>
      <c r="O38" s="97"/>
    </row>
    <row r="39" spans="3:15" s="87" customFormat="1" ht="12.75" customHeight="1" x14ac:dyDescent="0.25">
      <c r="C39" s="97"/>
      <c r="D39" s="97"/>
      <c r="E39" s="97"/>
      <c r="F39" s="97"/>
      <c r="G39" s="97"/>
      <c r="H39" s="97"/>
      <c r="I39" s="97"/>
      <c r="J39" s="97"/>
      <c r="K39" s="97"/>
      <c r="L39" s="97"/>
      <c r="M39" s="97"/>
      <c r="N39" s="97"/>
      <c r="O39" s="97"/>
    </row>
    <row r="40" spans="3:15" s="87" customFormat="1" ht="12.75" customHeight="1" x14ac:dyDescent="0.25">
      <c r="C40" s="97"/>
      <c r="D40" s="97"/>
      <c r="E40" s="97"/>
      <c r="F40" s="97"/>
      <c r="G40" s="97"/>
      <c r="H40" s="97"/>
      <c r="I40" s="97"/>
      <c r="J40" s="97"/>
      <c r="K40" s="97"/>
      <c r="L40" s="97"/>
      <c r="M40" s="97"/>
      <c r="N40" s="97"/>
      <c r="O40" s="97"/>
    </row>
    <row r="41" spans="3:15" s="87" customFormat="1" ht="12.75" customHeight="1" x14ac:dyDescent="0.25">
      <c r="C41" s="97"/>
      <c r="D41" s="97"/>
      <c r="E41" s="97"/>
      <c r="F41" s="97"/>
      <c r="G41" s="97"/>
      <c r="H41" s="97"/>
      <c r="I41" s="97"/>
      <c r="J41" s="97"/>
      <c r="K41" s="97"/>
      <c r="L41" s="97"/>
      <c r="M41" s="97"/>
      <c r="N41" s="97"/>
      <c r="O41" s="97"/>
    </row>
    <row r="42" spans="3:15" s="87" customFormat="1" ht="12.75" customHeight="1" x14ac:dyDescent="0.25">
      <c r="C42" s="97"/>
      <c r="D42" s="97"/>
      <c r="E42" s="97"/>
      <c r="F42" s="97"/>
      <c r="G42" s="97"/>
      <c r="H42" s="97"/>
      <c r="I42" s="97"/>
      <c r="J42" s="97"/>
      <c r="K42" s="97"/>
      <c r="L42" s="97"/>
      <c r="M42" s="97"/>
      <c r="N42" s="97"/>
      <c r="O42" s="97"/>
    </row>
    <row r="43" spans="3:15" s="87" customFormat="1" ht="12.75" customHeight="1" x14ac:dyDescent="0.25">
      <c r="C43" s="97"/>
      <c r="D43" s="97"/>
      <c r="E43" s="97"/>
      <c r="F43" s="97"/>
      <c r="G43" s="97"/>
      <c r="H43" s="97"/>
      <c r="I43" s="97"/>
      <c r="J43" s="97"/>
      <c r="K43" s="97"/>
      <c r="L43" s="97"/>
      <c r="M43" s="97"/>
      <c r="N43" s="97"/>
      <c r="O43" s="97"/>
    </row>
    <row r="44" spans="3:15" s="87" customFormat="1" ht="12.75" customHeight="1" x14ac:dyDescent="0.25">
      <c r="C44" s="97"/>
      <c r="D44" s="97"/>
      <c r="E44" s="97"/>
      <c r="F44" s="97"/>
      <c r="G44" s="97"/>
      <c r="H44" s="97"/>
      <c r="I44" s="97"/>
      <c r="J44" s="97"/>
      <c r="K44" s="97"/>
      <c r="L44" s="97"/>
      <c r="M44" s="97"/>
      <c r="N44" s="97"/>
      <c r="O44" s="97"/>
    </row>
    <row r="45" spans="3:15" s="87" customFormat="1" ht="12.75" customHeight="1" x14ac:dyDescent="0.25">
      <c r="C45" s="97"/>
      <c r="D45" s="97"/>
      <c r="E45" s="97"/>
      <c r="F45" s="97"/>
      <c r="G45" s="97"/>
      <c r="H45" s="97"/>
      <c r="I45" s="97"/>
      <c r="J45" s="97"/>
      <c r="K45" s="97"/>
      <c r="L45" s="97"/>
      <c r="M45" s="97"/>
      <c r="N45" s="97"/>
      <c r="O45" s="97"/>
    </row>
    <row r="46" spans="3:15" s="87" customFormat="1" ht="12.75" customHeight="1" x14ac:dyDescent="0.25">
      <c r="C46" s="97"/>
      <c r="D46" s="97"/>
      <c r="E46" s="97"/>
      <c r="F46" s="97"/>
      <c r="G46" s="97"/>
      <c r="H46" s="97"/>
      <c r="I46" s="97"/>
      <c r="J46" s="97"/>
      <c r="K46" s="97"/>
      <c r="L46" s="97"/>
      <c r="M46" s="97"/>
      <c r="N46" s="97"/>
      <c r="O46" s="97"/>
    </row>
    <row r="47" spans="3:15" s="87" customFormat="1" ht="12.75" customHeight="1" x14ac:dyDescent="0.25">
      <c r="C47" s="97"/>
      <c r="D47" s="97"/>
      <c r="E47" s="97"/>
      <c r="F47" s="97"/>
      <c r="G47" s="97"/>
      <c r="H47" s="97"/>
      <c r="I47" s="97"/>
      <c r="J47" s="97"/>
      <c r="K47" s="97"/>
      <c r="L47" s="97"/>
      <c r="M47" s="97"/>
      <c r="N47" s="97"/>
      <c r="O47" s="97"/>
    </row>
    <row r="48" spans="3:15" s="87" customFormat="1" ht="12.75" customHeight="1" x14ac:dyDescent="0.25">
      <c r="C48" s="97"/>
      <c r="D48" s="97"/>
      <c r="E48" s="97"/>
      <c r="F48" s="97"/>
      <c r="G48" s="97"/>
      <c r="H48" s="97"/>
      <c r="I48" s="97"/>
      <c r="J48" s="97"/>
      <c r="K48" s="97"/>
      <c r="L48" s="97"/>
      <c r="M48" s="97"/>
      <c r="N48" s="97"/>
      <c r="O48" s="97"/>
    </row>
    <row r="49" spans="3:15" s="87" customFormat="1" ht="12.75" customHeight="1" x14ac:dyDescent="0.25">
      <c r="C49" s="97"/>
      <c r="D49" s="97"/>
      <c r="E49" s="97"/>
      <c r="F49" s="97"/>
      <c r="G49" s="97"/>
      <c r="H49" s="97"/>
      <c r="I49" s="97"/>
      <c r="J49" s="97"/>
      <c r="K49" s="97"/>
      <c r="L49" s="97"/>
      <c r="M49" s="97"/>
      <c r="N49" s="97"/>
      <c r="O49" s="97"/>
    </row>
    <row r="50" spans="3:15" s="87" customFormat="1" ht="12.75" customHeight="1" x14ac:dyDescent="0.25">
      <c r="C50" s="97"/>
      <c r="D50" s="97"/>
      <c r="E50" s="97"/>
      <c r="F50" s="97"/>
      <c r="G50" s="97"/>
      <c r="H50" s="97"/>
      <c r="I50" s="97"/>
      <c r="J50" s="97"/>
      <c r="K50" s="97"/>
      <c r="L50" s="97"/>
      <c r="M50" s="97"/>
      <c r="N50" s="97"/>
      <c r="O50" s="97"/>
    </row>
    <row r="51" spans="3:15" s="87" customFormat="1" ht="12.75" customHeight="1" x14ac:dyDescent="0.25">
      <c r="C51" s="97"/>
      <c r="D51" s="97"/>
      <c r="E51" s="97"/>
      <c r="F51" s="97"/>
      <c r="G51" s="97"/>
      <c r="H51" s="97"/>
      <c r="I51" s="97"/>
      <c r="J51" s="97"/>
      <c r="K51" s="97"/>
      <c r="L51" s="97"/>
      <c r="M51" s="97"/>
      <c r="N51" s="97"/>
      <c r="O51" s="97"/>
    </row>
    <row r="52" spans="3:15" s="87" customFormat="1" ht="12.75" customHeight="1" x14ac:dyDescent="0.25">
      <c r="C52" s="97"/>
      <c r="D52" s="97"/>
      <c r="E52" s="97"/>
      <c r="F52" s="97"/>
      <c r="G52" s="97"/>
      <c r="H52" s="97"/>
      <c r="I52" s="97"/>
      <c r="J52" s="97"/>
      <c r="K52" s="97"/>
      <c r="L52" s="97"/>
      <c r="M52" s="97"/>
      <c r="N52" s="97"/>
      <c r="O52" s="97"/>
    </row>
    <row r="53" spans="3:15" s="87" customFormat="1" ht="12.75" customHeight="1" x14ac:dyDescent="0.25">
      <c r="C53" s="97"/>
      <c r="D53" s="97"/>
      <c r="E53" s="97"/>
      <c r="F53" s="97"/>
      <c r="G53" s="97"/>
      <c r="H53" s="97"/>
      <c r="I53" s="97"/>
      <c r="J53" s="97"/>
      <c r="K53" s="97"/>
      <c r="L53" s="97"/>
      <c r="M53" s="97"/>
      <c r="N53" s="97"/>
      <c r="O53" s="97"/>
    </row>
    <row r="54" spans="3:15" s="87" customFormat="1" ht="12.75" customHeight="1" x14ac:dyDescent="0.25">
      <c r="C54" s="97"/>
      <c r="D54" s="97"/>
      <c r="E54" s="97"/>
      <c r="F54" s="97"/>
      <c r="G54" s="97"/>
      <c r="H54" s="97"/>
      <c r="I54" s="97"/>
      <c r="J54" s="97"/>
      <c r="K54" s="97"/>
      <c r="L54" s="97"/>
      <c r="M54" s="97"/>
      <c r="N54" s="97"/>
      <c r="O54" s="97"/>
    </row>
    <row r="55" spans="3:15" s="87" customFormat="1" ht="12.75" customHeight="1" x14ac:dyDescent="0.25">
      <c r="C55" s="97"/>
      <c r="D55" s="97"/>
      <c r="E55" s="97"/>
      <c r="F55" s="97"/>
      <c r="G55" s="97"/>
      <c r="H55" s="97"/>
      <c r="I55" s="97"/>
      <c r="J55" s="97"/>
      <c r="K55" s="97"/>
      <c r="L55" s="97"/>
      <c r="M55" s="97"/>
      <c r="N55" s="97"/>
      <c r="O55" s="97"/>
    </row>
    <row r="56" spans="3:15" s="87" customFormat="1" ht="12.75" customHeight="1" x14ac:dyDescent="0.25">
      <c r="C56" s="97"/>
      <c r="D56" s="97"/>
      <c r="E56" s="97"/>
      <c r="F56" s="97"/>
      <c r="G56" s="97"/>
      <c r="H56" s="97"/>
      <c r="I56" s="97"/>
      <c r="J56" s="97"/>
      <c r="K56" s="97"/>
      <c r="L56" s="97"/>
      <c r="M56" s="97"/>
      <c r="N56" s="97"/>
      <c r="O56" s="97"/>
    </row>
    <row r="57" spans="3:15" s="87" customFormat="1" ht="12.75" customHeight="1" x14ac:dyDescent="0.25">
      <c r="C57" s="97"/>
      <c r="D57" s="97"/>
      <c r="E57" s="97"/>
      <c r="F57" s="97"/>
      <c r="G57" s="97"/>
      <c r="H57" s="97"/>
      <c r="I57" s="97"/>
      <c r="J57" s="97"/>
      <c r="K57" s="97"/>
      <c r="L57" s="97"/>
      <c r="M57" s="97"/>
      <c r="N57" s="97"/>
      <c r="O57" s="97"/>
    </row>
    <row r="58" spans="3:15" s="87" customFormat="1" ht="12.75" customHeight="1" x14ac:dyDescent="0.25">
      <c r="C58" s="97"/>
      <c r="D58" s="97"/>
      <c r="E58" s="97"/>
      <c r="F58" s="97"/>
      <c r="G58" s="97"/>
      <c r="H58" s="97"/>
      <c r="I58" s="97"/>
      <c r="J58" s="97"/>
      <c r="K58" s="97"/>
      <c r="L58" s="97"/>
      <c r="M58" s="97"/>
      <c r="N58" s="97"/>
      <c r="O58" s="97"/>
    </row>
    <row r="59" spans="3:15" s="87" customFormat="1" ht="12.75" customHeight="1" x14ac:dyDescent="0.25">
      <c r="C59" s="97"/>
      <c r="D59" s="97"/>
      <c r="E59" s="97"/>
      <c r="F59" s="97"/>
      <c r="G59" s="97"/>
      <c r="H59" s="97"/>
      <c r="I59" s="97"/>
      <c r="J59" s="97"/>
      <c r="K59" s="97"/>
      <c r="L59" s="97"/>
      <c r="M59" s="97"/>
      <c r="N59" s="97"/>
      <c r="O59" s="97"/>
    </row>
    <row r="60" spans="3:15" s="87" customFormat="1" ht="12.75" customHeight="1" x14ac:dyDescent="0.25">
      <c r="C60" s="97"/>
      <c r="D60" s="97"/>
      <c r="E60" s="97"/>
      <c r="F60" s="97"/>
      <c r="G60" s="97"/>
      <c r="H60" s="97"/>
      <c r="I60" s="97"/>
      <c r="J60" s="97"/>
      <c r="K60" s="97"/>
      <c r="L60" s="97"/>
      <c r="M60" s="97"/>
      <c r="N60" s="97"/>
      <c r="O60" s="97"/>
    </row>
    <row r="61" spans="3:15" s="87" customFormat="1" ht="12.75" customHeight="1" x14ac:dyDescent="0.25">
      <c r="C61" s="97"/>
      <c r="D61" s="97"/>
      <c r="E61" s="97"/>
      <c r="F61" s="97"/>
      <c r="G61" s="97"/>
      <c r="H61" s="97"/>
      <c r="I61" s="97"/>
      <c r="J61" s="97"/>
      <c r="K61" s="97"/>
      <c r="L61" s="97"/>
      <c r="M61" s="97"/>
      <c r="N61" s="97"/>
      <c r="O61" s="97"/>
    </row>
    <row r="62" spans="3:15" s="87" customFormat="1" ht="12.75" customHeight="1" x14ac:dyDescent="0.25">
      <c r="C62" s="97"/>
      <c r="D62" s="97"/>
      <c r="E62" s="97"/>
      <c r="F62" s="97"/>
      <c r="G62" s="97"/>
      <c r="H62" s="97"/>
      <c r="I62" s="97"/>
      <c r="J62" s="97"/>
      <c r="K62" s="97"/>
      <c r="L62" s="97"/>
      <c r="M62" s="97"/>
      <c r="N62" s="97"/>
      <c r="O62" s="97"/>
    </row>
    <row r="63" spans="3:15" s="87" customFormat="1" ht="12.75" customHeight="1" x14ac:dyDescent="0.25">
      <c r="C63" s="97"/>
      <c r="D63" s="97"/>
      <c r="E63" s="97"/>
      <c r="F63" s="97"/>
      <c r="G63" s="97"/>
      <c r="H63" s="97"/>
      <c r="I63" s="97"/>
      <c r="J63" s="97"/>
      <c r="K63" s="97"/>
      <c r="L63" s="97"/>
      <c r="M63" s="97"/>
      <c r="N63" s="97"/>
      <c r="O63" s="97"/>
    </row>
    <row r="64" spans="3:15" s="87" customFormat="1" ht="12.75" customHeight="1" x14ac:dyDescent="0.25">
      <c r="C64" s="97"/>
      <c r="D64" s="97"/>
      <c r="E64" s="97"/>
      <c r="F64" s="97"/>
      <c r="G64" s="97"/>
      <c r="H64" s="97"/>
      <c r="I64" s="97"/>
      <c r="J64" s="97"/>
      <c r="K64" s="97"/>
      <c r="L64" s="97"/>
      <c r="M64" s="97"/>
      <c r="N64" s="97"/>
      <c r="O64" s="97"/>
    </row>
    <row r="65" spans="3:15" s="87" customFormat="1" ht="12.75" customHeight="1" x14ac:dyDescent="0.25">
      <c r="C65" s="97"/>
      <c r="D65" s="97"/>
      <c r="E65" s="97"/>
      <c r="F65" s="97"/>
      <c r="G65" s="97"/>
      <c r="H65" s="97"/>
      <c r="I65" s="97"/>
      <c r="J65" s="97"/>
      <c r="K65" s="97"/>
      <c r="L65" s="97"/>
      <c r="M65" s="97"/>
      <c r="N65" s="97"/>
      <c r="O65" s="97"/>
    </row>
    <row r="66" spans="3:15" s="87" customFormat="1" ht="12.75" customHeight="1" x14ac:dyDescent="0.25">
      <c r="C66" s="97"/>
      <c r="D66" s="97"/>
      <c r="E66" s="97"/>
      <c r="F66" s="97"/>
      <c r="G66" s="97"/>
      <c r="H66" s="97"/>
      <c r="I66" s="97"/>
      <c r="J66" s="97"/>
      <c r="K66" s="97"/>
      <c r="L66" s="97"/>
      <c r="M66" s="97"/>
      <c r="N66" s="97"/>
      <c r="O66" s="97"/>
    </row>
    <row r="67" spans="3:15" s="87" customFormat="1" ht="12.75" customHeight="1" x14ac:dyDescent="0.25">
      <c r="C67" s="97"/>
      <c r="D67" s="97"/>
      <c r="E67" s="97"/>
      <c r="F67" s="97"/>
      <c r="G67" s="97"/>
      <c r="H67" s="97"/>
      <c r="I67" s="97"/>
      <c r="J67" s="97"/>
      <c r="K67" s="97"/>
      <c r="L67" s="97"/>
      <c r="M67" s="97"/>
      <c r="N67" s="97"/>
      <c r="O67" s="97"/>
    </row>
    <row r="68" spans="3:15" s="87" customFormat="1" ht="12.75" customHeight="1" x14ac:dyDescent="0.25">
      <c r="C68" s="97"/>
      <c r="D68" s="97"/>
      <c r="E68" s="97"/>
      <c r="F68" s="97"/>
      <c r="G68" s="97"/>
      <c r="H68" s="97"/>
      <c r="I68" s="97"/>
      <c r="J68" s="97"/>
      <c r="K68" s="97"/>
      <c r="L68" s="97"/>
      <c r="M68" s="97"/>
      <c r="N68" s="97"/>
      <c r="O68" s="97"/>
    </row>
    <row r="69" spans="3:15" s="87" customFormat="1" ht="12.75" customHeight="1" x14ac:dyDescent="0.25">
      <c r="C69" s="97"/>
      <c r="D69" s="97"/>
      <c r="E69" s="97"/>
      <c r="F69" s="97"/>
      <c r="G69" s="97"/>
      <c r="H69" s="97"/>
      <c r="I69" s="97"/>
      <c r="J69" s="97"/>
      <c r="K69" s="97"/>
      <c r="L69" s="97"/>
      <c r="M69" s="97"/>
      <c r="N69" s="97"/>
      <c r="O69" s="97"/>
    </row>
    <row r="70" spans="3:15" s="87" customFormat="1" ht="12.75" customHeight="1" x14ac:dyDescent="0.25">
      <c r="C70" s="97"/>
      <c r="D70" s="97"/>
      <c r="E70" s="97"/>
      <c r="F70" s="97"/>
      <c r="G70" s="97"/>
      <c r="H70" s="97"/>
      <c r="I70" s="97"/>
      <c r="J70" s="97"/>
      <c r="K70" s="97"/>
      <c r="L70" s="97"/>
      <c r="M70" s="97"/>
      <c r="N70" s="97"/>
      <c r="O70" s="97"/>
    </row>
    <row r="71" spans="3:15" s="87" customFormat="1" ht="12.75" customHeight="1" x14ac:dyDescent="0.25">
      <c r="C71" s="97"/>
      <c r="D71" s="97"/>
      <c r="E71" s="97"/>
      <c r="F71" s="97"/>
      <c r="G71" s="97"/>
      <c r="H71" s="97"/>
      <c r="I71" s="97"/>
      <c r="J71" s="97"/>
      <c r="K71" s="97"/>
      <c r="L71" s="97"/>
      <c r="M71" s="97"/>
      <c r="N71" s="97"/>
      <c r="O71" s="97"/>
    </row>
    <row r="72" spans="3:15" s="87" customFormat="1" ht="12.75" customHeight="1" x14ac:dyDescent="0.25">
      <c r="C72" s="97"/>
      <c r="D72" s="97"/>
      <c r="E72" s="97"/>
      <c r="F72" s="97"/>
      <c r="G72" s="97"/>
      <c r="H72" s="97"/>
      <c r="I72" s="97"/>
      <c r="J72" s="97"/>
      <c r="K72" s="97"/>
      <c r="L72" s="97"/>
      <c r="M72" s="97"/>
      <c r="N72" s="97"/>
      <c r="O72" s="97"/>
    </row>
    <row r="73" spans="3:15" s="87" customFormat="1" ht="12.75" customHeight="1" x14ac:dyDescent="0.25">
      <c r="C73" s="97"/>
      <c r="D73" s="97"/>
      <c r="E73" s="97"/>
      <c r="F73" s="97"/>
      <c r="G73" s="97"/>
      <c r="H73" s="97"/>
      <c r="I73" s="97"/>
      <c r="J73" s="97"/>
      <c r="K73" s="97"/>
      <c r="L73" s="97"/>
      <c r="M73" s="97"/>
      <c r="N73" s="97"/>
      <c r="O73" s="97"/>
    </row>
    <row r="74" spans="3:15" s="87" customFormat="1" ht="12.75" customHeight="1" x14ac:dyDescent="0.25">
      <c r="C74" s="97"/>
      <c r="D74" s="97"/>
      <c r="E74" s="97"/>
      <c r="F74" s="97"/>
      <c r="G74" s="97"/>
      <c r="H74" s="97"/>
      <c r="I74" s="97"/>
      <c r="J74" s="97"/>
      <c r="K74" s="97"/>
      <c r="L74" s="97"/>
      <c r="M74" s="97"/>
      <c r="N74" s="97"/>
      <c r="O74" s="97"/>
    </row>
    <row r="75" spans="3:15" s="87" customFormat="1" ht="12.75" customHeight="1" x14ac:dyDescent="0.25">
      <c r="C75" s="97"/>
      <c r="D75" s="97"/>
      <c r="E75" s="97"/>
      <c r="F75" s="97"/>
      <c r="G75" s="97"/>
      <c r="H75" s="97"/>
      <c r="I75" s="97"/>
      <c r="J75" s="97"/>
      <c r="K75" s="97"/>
      <c r="L75" s="97"/>
      <c r="M75" s="97"/>
      <c r="N75" s="97"/>
      <c r="O75" s="97"/>
    </row>
    <row r="76" spans="3:15" s="87" customFormat="1" ht="12.75" customHeight="1" x14ac:dyDescent="0.25">
      <c r="C76" s="97"/>
      <c r="D76" s="97"/>
      <c r="E76" s="97"/>
      <c r="F76" s="97"/>
      <c r="G76" s="97"/>
      <c r="H76" s="97"/>
      <c r="I76" s="97"/>
      <c r="J76" s="97"/>
      <c r="K76" s="97"/>
      <c r="L76" s="97"/>
      <c r="M76" s="97"/>
      <c r="N76" s="97"/>
      <c r="O76" s="97"/>
    </row>
    <row r="77" spans="3:15" s="87" customFormat="1" ht="12.75" customHeight="1" x14ac:dyDescent="0.25">
      <c r="C77" s="97"/>
      <c r="D77" s="97"/>
      <c r="E77" s="97"/>
      <c r="F77" s="97"/>
      <c r="G77" s="97"/>
      <c r="H77" s="97"/>
      <c r="I77" s="97"/>
      <c r="J77" s="97"/>
      <c r="K77" s="97"/>
      <c r="L77" s="97"/>
      <c r="M77" s="97"/>
      <c r="N77" s="97"/>
      <c r="O77" s="97"/>
    </row>
    <row r="78" spans="3:15" s="87" customFormat="1" ht="12.75" customHeight="1" x14ac:dyDescent="0.25">
      <c r="C78" s="97"/>
      <c r="D78" s="97"/>
      <c r="E78" s="97"/>
      <c r="F78" s="97"/>
      <c r="G78" s="97"/>
      <c r="H78" s="97"/>
      <c r="I78" s="97"/>
      <c r="J78" s="97"/>
      <c r="K78" s="97"/>
      <c r="L78" s="97"/>
      <c r="M78" s="97"/>
      <c r="N78" s="97"/>
      <c r="O78" s="97"/>
    </row>
    <row r="79" spans="3:15" s="87" customFormat="1" ht="12.75" customHeight="1" x14ac:dyDescent="0.25">
      <c r="C79" s="97"/>
      <c r="D79" s="97"/>
      <c r="E79" s="97"/>
      <c r="F79" s="97"/>
      <c r="G79" s="97"/>
      <c r="H79" s="97"/>
      <c r="I79" s="97"/>
      <c r="J79" s="97"/>
      <c r="K79" s="97"/>
      <c r="L79" s="97"/>
      <c r="M79" s="97"/>
      <c r="N79" s="97"/>
      <c r="O79" s="97"/>
    </row>
    <row r="80" spans="3:15" s="87" customFormat="1" ht="12.75" customHeight="1" x14ac:dyDescent="0.25">
      <c r="C80" s="97"/>
      <c r="D80" s="97"/>
      <c r="E80" s="97"/>
      <c r="F80" s="97"/>
      <c r="G80" s="97"/>
      <c r="H80" s="97"/>
      <c r="I80" s="97"/>
      <c r="J80" s="97"/>
      <c r="K80" s="97"/>
      <c r="L80" s="97"/>
      <c r="M80" s="97"/>
      <c r="N80" s="97"/>
      <c r="O80" s="97"/>
    </row>
    <row r="81" spans="3:15" s="87" customFormat="1" ht="12.75" customHeight="1" x14ac:dyDescent="0.25">
      <c r="C81" s="97"/>
      <c r="D81" s="97"/>
      <c r="E81" s="97"/>
      <c r="F81" s="97"/>
      <c r="G81" s="97"/>
      <c r="H81" s="97"/>
      <c r="I81" s="97"/>
      <c r="J81" s="97"/>
      <c r="K81" s="97"/>
      <c r="L81" s="97"/>
      <c r="M81" s="97"/>
      <c r="N81" s="97"/>
      <c r="O81" s="97"/>
    </row>
    <row r="82" spans="3:15" s="87" customFormat="1" ht="12.75" customHeight="1" x14ac:dyDescent="0.25">
      <c r="C82" s="97"/>
      <c r="D82" s="97"/>
      <c r="E82" s="97"/>
      <c r="F82" s="97"/>
      <c r="G82" s="97"/>
      <c r="H82" s="97"/>
      <c r="I82" s="97"/>
      <c r="J82" s="97"/>
      <c r="K82" s="97"/>
      <c r="L82" s="97"/>
      <c r="M82" s="97"/>
      <c r="N82" s="97"/>
      <c r="O82" s="97"/>
    </row>
    <row r="83" spans="3:15" s="87" customFormat="1" ht="12.75" customHeight="1" x14ac:dyDescent="0.25">
      <c r="C83" s="97"/>
      <c r="D83" s="97"/>
      <c r="E83" s="97"/>
      <c r="F83" s="97"/>
      <c r="G83" s="97"/>
      <c r="H83" s="97"/>
      <c r="I83" s="97"/>
      <c r="J83" s="97"/>
      <c r="K83" s="97"/>
      <c r="L83" s="97"/>
      <c r="M83" s="97"/>
      <c r="N83" s="97"/>
      <c r="O83" s="97"/>
    </row>
    <row r="84" spans="3:15" s="87" customFormat="1" ht="12.75" customHeight="1" x14ac:dyDescent="0.25">
      <c r="C84" s="97"/>
      <c r="D84" s="97"/>
      <c r="E84" s="97"/>
      <c r="F84" s="97"/>
      <c r="G84" s="97"/>
      <c r="H84" s="97"/>
      <c r="I84" s="97"/>
      <c r="J84" s="97"/>
      <c r="K84" s="97"/>
      <c r="L84" s="97"/>
      <c r="M84" s="97"/>
      <c r="N84" s="97"/>
      <c r="O84" s="97"/>
    </row>
    <row r="85" spans="3:15" s="87" customFormat="1" ht="12.75" customHeight="1" x14ac:dyDescent="0.25">
      <c r="C85" s="97"/>
      <c r="D85" s="97"/>
      <c r="E85" s="97"/>
      <c r="F85" s="97"/>
      <c r="G85" s="97"/>
      <c r="H85" s="97"/>
      <c r="I85" s="97"/>
      <c r="J85" s="97"/>
      <c r="K85" s="97"/>
      <c r="L85" s="97"/>
      <c r="M85" s="97"/>
      <c r="N85" s="97"/>
      <c r="O85" s="97"/>
    </row>
    <row r="86" spans="3:15" s="87" customFormat="1" ht="12.75" customHeight="1" x14ac:dyDescent="0.25">
      <c r="C86" s="97"/>
      <c r="D86" s="97"/>
      <c r="E86" s="97"/>
      <c r="F86" s="97"/>
      <c r="G86" s="97"/>
      <c r="H86" s="97"/>
      <c r="I86" s="97"/>
      <c r="J86" s="97"/>
      <c r="K86" s="97"/>
      <c r="L86" s="97"/>
      <c r="M86" s="97"/>
      <c r="N86" s="97"/>
      <c r="O86" s="97"/>
    </row>
    <row r="87" spans="3:15" s="87" customFormat="1" ht="12.75" customHeight="1" x14ac:dyDescent="0.25">
      <c r="C87" s="97"/>
      <c r="D87" s="97"/>
      <c r="E87" s="97"/>
      <c r="F87" s="97"/>
      <c r="G87" s="97"/>
      <c r="H87" s="97"/>
      <c r="I87" s="97"/>
      <c r="J87" s="97"/>
      <c r="K87" s="97"/>
      <c r="L87" s="97"/>
      <c r="M87" s="97"/>
      <c r="N87" s="97"/>
      <c r="O87" s="97"/>
    </row>
    <row r="88" spans="3:15" s="87" customFormat="1" ht="12.75" customHeight="1" x14ac:dyDescent="0.25">
      <c r="C88" s="97"/>
      <c r="D88" s="97"/>
      <c r="E88" s="97"/>
      <c r="F88" s="97"/>
      <c r="G88" s="97"/>
      <c r="H88" s="97"/>
      <c r="I88" s="97"/>
      <c r="J88" s="97"/>
      <c r="K88" s="97"/>
      <c r="L88" s="97"/>
      <c r="M88" s="97"/>
      <c r="N88" s="97"/>
      <c r="O88" s="97"/>
    </row>
    <row r="89" spans="3:15" s="87" customFormat="1" ht="12.75" customHeight="1" x14ac:dyDescent="0.25">
      <c r="C89" s="97"/>
      <c r="D89" s="97"/>
      <c r="E89" s="97"/>
      <c r="F89" s="97"/>
      <c r="G89" s="97"/>
      <c r="H89" s="97"/>
      <c r="I89" s="97"/>
      <c r="J89" s="97"/>
      <c r="K89" s="97"/>
      <c r="L89" s="97"/>
      <c r="M89" s="97"/>
      <c r="N89" s="97"/>
      <c r="O89" s="97"/>
    </row>
    <row r="90" spans="3:15" s="87" customFormat="1" ht="12.75" customHeight="1" x14ac:dyDescent="0.25">
      <c r="C90" s="97"/>
      <c r="D90" s="97"/>
      <c r="E90" s="97"/>
      <c r="F90" s="97"/>
      <c r="G90" s="97"/>
      <c r="H90" s="97"/>
      <c r="I90" s="97"/>
      <c r="J90" s="97"/>
      <c r="K90" s="97"/>
      <c r="L90" s="97"/>
      <c r="M90" s="97"/>
      <c r="N90" s="97"/>
      <c r="O90" s="97"/>
    </row>
    <row r="91" spans="3:15" s="87" customFormat="1" ht="12.75" customHeight="1" x14ac:dyDescent="0.25">
      <c r="C91" s="97"/>
      <c r="D91" s="97"/>
      <c r="E91" s="97"/>
      <c r="F91" s="97"/>
      <c r="G91" s="97"/>
      <c r="H91" s="97"/>
      <c r="I91" s="97"/>
      <c r="J91" s="97"/>
      <c r="K91" s="97"/>
      <c r="L91" s="97"/>
      <c r="M91" s="97"/>
      <c r="N91" s="97"/>
      <c r="O91" s="97"/>
    </row>
    <row r="92" spans="3:15" s="87" customFormat="1" ht="12.75" customHeight="1" x14ac:dyDescent="0.25">
      <c r="C92" s="97"/>
      <c r="D92" s="97"/>
      <c r="E92" s="97"/>
      <c r="F92" s="97"/>
      <c r="G92" s="97"/>
      <c r="H92" s="97"/>
      <c r="I92" s="97"/>
      <c r="J92" s="97"/>
      <c r="K92" s="97"/>
      <c r="L92" s="97"/>
      <c r="M92" s="97"/>
      <c r="N92" s="97"/>
      <c r="O92" s="97"/>
    </row>
    <row r="93" spans="3:15" s="87" customFormat="1" ht="12.75" customHeight="1" x14ac:dyDescent="0.25">
      <c r="C93" s="97"/>
      <c r="D93" s="97"/>
      <c r="E93" s="97"/>
      <c r="F93" s="97"/>
      <c r="G93" s="97"/>
      <c r="H93" s="97"/>
      <c r="I93" s="97"/>
      <c r="J93" s="97"/>
      <c r="K93" s="97"/>
      <c r="L93" s="97"/>
      <c r="M93" s="97"/>
      <c r="N93" s="97"/>
      <c r="O93" s="97"/>
    </row>
    <row r="94" spans="3:15" s="87" customFormat="1" ht="12.75" customHeight="1" x14ac:dyDescent="0.25">
      <c r="C94" s="97"/>
      <c r="D94" s="97"/>
      <c r="E94" s="97"/>
      <c r="F94" s="97"/>
      <c r="G94" s="97"/>
      <c r="H94" s="97"/>
      <c r="I94" s="97"/>
      <c r="J94" s="97"/>
      <c r="K94" s="97"/>
      <c r="L94" s="97"/>
      <c r="M94" s="97"/>
      <c r="N94" s="97"/>
      <c r="O94" s="97"/>
    </row>
    <row r="95" spans="3:15" s="87" customFormat="1" ht="12.75" customHeight="1" x14ac:dyDescent="0.25">
      <c r="C95" s="97"/>
      <c r="D95" s="97"/>
      <c r="E95" s="97"/>
      <c r="F95" s="97"/>
      <c r="G95" s="97"/>
      <c r="H95" s="97"/>
      <c r="I95" s="97"/>
      <c r="J95" s="97"/>
      <c r="K95" s="97"/>
      <c r="L95" s="97"/>
      <c r="M95" s="97"/>
      <c r="N95" s="97"/>
      <c r="O95" s="97"/>
    </row>
    <row r="96" spans="3:15" s="87" customFormat="1" ht="12.75" customHeight="1" x14ac:dyDescent="0.25">
      <c r="C96" s="97"/>
      <c r="D96" s="97"/>
      <c r="E96" s="97"/>
      <c r="F96" s="97"/>
      <c r="G96" s="97"/>
      <c r="H96" s="97"/>
      <c r="I96" s="97"/>
      <c r="J96" s="97"/>
      <c r="K96" s="97"/>
      <c r="L96" s="97"/>
      <c r="M96" s="97"/>
      <c r="N96" s="97"/>
      <c r="O96" s="97"/>
    </row>
    <row r="97" spans="3:15" s="87" customFormat="1" ht="12.75" customHeight="1" x14ac:dyDescent="0.25">
      <c r="C97" s="97"/>
      <c r="D97" s="97"/>
      <c r="E97" s="97"/>
      <c r="F97" s="97"/>
      <c r="G97" s="97"/>
      <c r="H97" s="97"/>
      <c r="I97" s="97"/>
      <c r="J97" s="97"/>
      <c r="K97" s="97"/>
      <c r="L97" s="97"/>
      <c r="M97" s="97"/>
      <c r="N97" s="97"/>
      <c r="O97" s="97"/>
    </row>
    <row r="98" spans="3:15" s="87" customFormat="1" ht="12.75" customHeight="1" x14ac:dyDescent="0.25">
      <c r="C98" s="97"/>
      <c r="D98" s="97"/>
      <c r="E98" s="97"/>
      <c r="F98" s="97"/>
      <c r="G98" s="97"/>
      <c r="H98" s="97"/>
      <c r="I98" s="97"/>
      <c r="J98" s="97"/>
      <c r="K98" s="97"/>
      <c r="L98" s="97"/>
      <c r="M98" s="97"/>
      <c r="N98" s="97"/>
      <c r="O98" s="97"/>
    </row>
  </sheetData>
  <mergeCells count="97">
    <mergeCell ref="C98:O98"/>
    <mergeCell ref="C92:O92"/>
    <mergeCell ref="C93:O93"/>
    <mergeCell ref="C94:O94"/>
    <mergeCell ref="C95:O95"/>
    <mergeCell ref="C96:O96"/>
    <mergeCell ref="C97:O97"/>
    <mergeCell ref="C86:O86"/>
    <mergeCell ref="C87:O87"/>
    <mergeCell ref="C88:O88"/>
    <mergeCell ref="C89:O89"/>
    <mergeCell ref="C90:O90"/>
    <mergeCell ref="C91:O91"/>
    <mergeCell ref="C80:O80"/>
    <mergeCell ref="C81:O81"/>
    <mergeCell ref="C82:O82"/>
    <mergeCell ref="C83:O83"/>
    <mergeCell ref="C84:O84"/>
    <mergeCell ref="C85:O85"/>
    <mergeCell ref="C74:O74"/>
    <mergeCell ref="C75:O75"/>
    <mergeCell ref="C76:O76"/>
    <mergeCell ref="C77:O77"/>
    <mergeCell ref="C78:O78"/>
    <mergeCell ref="C79:O79"/>
    <mergeCell ref="C68:O68"/>
    <mergeCell ref="C69:O69"/>
    <mergeCell ref="C70:O70"/>
    <mergeCell ref="C71:O71"/>
    <mergeCell ref="C72:O72"/>
    <mergeCell ref="C73:O73"/>
    <mergeCell ref="C62:O62"/>
    <mergeCell ref="C63:O63"/>
    <mergeCell ref="C64:O64"/>
    <mergeCell ref="C65:O65"/>
    <mergeCell ref="C66:O66"/>
    <mergeCell ref="C67:O67"/>
    <mergeCell ref="C56:O56"/>
    <mergeCell ref="C57:O57"/>
    <mergeCell ref="C58:O58"/>
    <mergeCell ref="C59:O59"/>
    <mergeCell ref="C60:O60"/>
    <mergeCell ref="C61:O61"/>
    <mergeCell ref="C50:O50"/>
    <mergeCell ref="C51:O51"/>
    <mergeCell ref="C52:O52"/>
    <mergeCell ref="C53:O53"/>
    <mergeCell ref="C54:O54"/>
    <mergeCell ref="C55:O55"/>
    <mergeCell ref="C44:O44"/>
    <mergeCell ref="C45:O45"/>
    <mergeCell ref="C46:O46"/>
    <mergeCell ref="C47:O47"/>
    <mergeCell ref="C48:O48"/>
    <mergeCell ref="C49:O49"/>
    <mergeCell ref="C38:O38"/>
    <mergeCell ref="C39:O39"/>
    <mergeCell ref="C40:O40"/>
    <mergeCell ref="C41:O41"/>
    <mergeCell ref="C42:O42"/>
    <mergeCell ref="C43:O43"/>
    <mergeCell ref="C32:O32"/>
    <mergeCell ref="C33:O33"/>
    <mergeCell ref="C34:O34"/>
    <mergeCell ref="C35:O35"/>
    <mergeCell ref="C36:O36"/>
    <mergeCell ref="C37:O37"/>
    <mergeCell ref="C26:O26"/>
    <mergeCell ref="C27:O27"/>
    <mergeCell ref="C28:O28"/>
    <mergeCell ref="C29:O29"/>
    <mergeCell ref="C30:O30"/>
    <mergeCell ref="C31:O31"/>
    <mergeCell ref="C20:O20"/>
    <mergeCell ref="C21:O21"/>
    <mergeCell ref="C22:O22"/>
    <mergeCell ref="C23:O23"/>
    <mergeCell ref="C24:O24"/>
    <mergeCell ref="C25:O25"/>
    <mergeCell ref="C14:O14"/>
    <mergeCell ref="C15:O15"/>
    <mergeCell ref="C16:O16"/>
    <mergeCell ref="C17:O17"/>
    <mergeCell ref="C18:O18"/>
    <mergeCell ref="C19:O19"/>
    <mergeCell ref="C8:O8"/>
    <mergeCell ref="C9:O9"/>
    <mergeCell ref="C10:O10"/>
    <mergeCell ref="C11:O11"/>
    <mergeCell ref="C12:O12"/>
    <mergeCell ref="C13:O13"/>
    <mergeCell ref="A1:O2"/>
    <mergeCell ref="C3:O3"/>
    <mergeCell ref="C4:O4"/>
    <mergeCell ref="C5:O5"/>
    <mergeCell ref="C6:O6"/>
    <mergeCell ref="C7:O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RAQ Answers</vt:lpstr>
      <vt:lpstr>RAQ 01-07-16</vt:lpstr>
      <vt:lpstr>RAQ Guidance and FAQ</vt:lpstr>
      <vt:lpstr>CAT 08-04-16</vt:lpstr>
      <vt:lpstr>CAT Guidance</vt:lpstr>
      <vt:lpstr>CAT Regulatory Backup</vt:lpstr>
      <vt:lpstr>PLAN</vt:lpstr>
      <vt:lpstr>'CAT 08-04-16'!Print_Area</vt:lpstr>
      <vt:lpstr>'RAQ 01-07-16'!Print_Area</vt:lpstr>
      <vt:lpstr>RISKY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Clough, Sara W</dc:creator>
  <cp:lastModifiedBy>Clough, Sara W</cp:lastModifiedBy>
  <cp:lastPrinted>2015-11-18T21:46:20Z</cp:lastPrinted>
  <dcterms:created xsi:type="dcterms:W3CDTF">2015-06-19T22:28:09Z</dcterms:created>
  <dcterms:modified xsi:type="dcterms:W3CDTF">2016-08-04T17:54:47Z</dcterms:modified>
</cp:coreProperties>
</file>